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oslavac\Documents\Dragica\VIŠAK MANJAK\OŠ\ZAPISNICI I DOKUMENTACIJA OSNOVNE ŠKOLE\2023- 24\ZA WEB\"/>
    </mc:Choice>
  </mc:AlternateContent>
  <xr:revisionPtr revIDLastSave="0" documentId="13_ncr:1_{DBBF6080-C306-4DB5-BF7A-62F9BB4F96C8}" xr6:coauthVersionLast="46" xr6:coauthVersionMax="46" xr10:uidLastSave="{00000000-0000-0000-0000-000000000000}"/>
  <bookViews>
    <workbookView xWindow="-120" yWindow="-120" windowWidth="29040" windowHeight="15840" xr2:uid="{5703CDAC-73DF-4FDA-8CA9-6A6F05536DA9}"/>
  </bookViews>
  <sheets>
    <sheet name="Tablica 2" sheetId="1" r:id="rId1"/>
  </sheets>
  <definedNames>
    <definedName name="_xlnm.Print_Area" localSheetId="0">'Tablica 2'!$A$1:$AA$97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5" i="1" l="1"/>
  <c r="I43" i="1"/>
  <c r="N43" i="1" s="1"/>
  <c r="Z43" i="1" s="1"/>
  <c r="G43" i="1"/>
  <c r="E43" i="1"/>
  <c r="Y41" i="1"/>
  <c r="I41" i="1"/>
  <c r="N41" i="1" s="1"/>
  <c r="G41" i="1"/>
  <c r="E41" i="1"/>
  <c r="Y39" i="1"/>
  <c r="I39" i="1"/>
  <c r="G39" i="1"/>
  <c r="E39" i="1"/>
  <c r="N39" i="1" s="1"/>
  <c r="Z39" i="1" s="1"/>
  <c r="Y37" i="1"/>
  <c r="N37" i="1"/>
  <c r="Z37" i="1" s="1"/>
  <c r="I37" i="1"/>
  <c r="E37" i="1"/>
  <c r="I35" i="1"/>
  <c r="G35" i="1"/>
  <c r="E35" i="1"/>
  <c r="Y33" i="1"/>
  <c r="I33" i="1"/>
  <c r="G33" i="1"/>
  <c r="E33" i="1"/>
  <c r="Y25" i="1"/>
  <c r="I25" i="1"/>
  <c r="G25" i="1"/>
  <c r="E25" i="1"/>
  <c r="Y23" i="1"/>
  <c r="K23" i="1"/>
  <c r="I23" i="1"/>
  <c r="N23" i="1" s="1"/>
  <c r="Z23" i="1" s="1"/>
  <c r="G23" i="1"/>
  <c r="E23" i="1"/>
  <c r="I22" i="1"/>
  <c r="N22" i="1" s="1"/>
  <c r="Z22" i="1" s="1"/>
  <c r="G22" i="1"/>
  <c r="E22" i="1"/>
  <c r="I21" i="1"/>
  <c r="G21" i="1"/>
  <c r="E21" i="1"/>
  <c r="I20" i="1"/>
  <c r="G20" i="1"/>
  <c r="E20" i="1"/>
  <c r="I18" i="1"/>
  <c r="G18" i="1"/>
  <c r="E18" i="1"/>
  <c r="I14" i="1"/>
  <c r="G14" i="1"/>
  <c r="E14" i="1"/>
  <c r="N20" i="1" l="1"/>
  <c r="Z20" i="1" s="1"/>
  <c r="Z41" i="1"/>
  <c r="N33" i="1"/>
  <c r="Z33" i="1" s="1"/>
  <c r="N14" i="1"/>
  <c r="Z14" i="1" s="1"/>
  <c r="N21" i="1"/>
  <c r="Z21" i="1" s="1"/>
  <c r="N18" i="1"/>
  <c r="Z18" i="1" s="1"/>
  <c r="N35" i="1"/>
  <c r="N25" i="1"/>
  <c r="Z25" i="1" s="1"/>
</calcChain>
</file>

<file path=xl/sharedStrings.xml><?xml version="1.0" encoding="utf-8"?>
<sst xmlns="http://schemas.openxmlformats.org/spreadsheetml/2006/main" count="152" uniqueCount="132">
  <si>
    <t>Tablica 2.</t>
  </si>
  <si>
    <t>TRG LJUDEVITA PATAČIĆA 1, 33 000 VIROVITICA</t>
  </si>
  <si>
    <t xml:space="preserve">2. Povjerenstvo na razini </t>
  </si>
  <si>
    <t>VIROVITIČKO-PODRAVSKE ŽUPANIJE</t>
  </si>
  <si>
    <t>(Adresa)</t>
  </si>
  <si>
    <t>(Županije/Grada Zagreba)</t>
  </si>
  <si>
    <t>2.</t>
  </si>
  <si>
    <t>LISTA ZAPOSLENIKA KOJI IMAJU ZASNOVAN RADNI ODNOS NA NEODREĐENO NEPUNO RADNO VRIJEME U VIROVITIČKO-PODRAVSKOJ ŽUPANIJI ZA ŠKOLSKU GODINU 2023/24.</t>
  </si>
  <si>
    <t>Red. br.</t>
  </si>
  <si>
    <t>Ime i prezime zaposlenika/ŠKOLA</t>
  </si>
  <si>
    <t>1. OBVEZNI BODOVI</t>
  </si>
  <si>
    <t>2. DODATNI BODOVI</t>
  </si>
  <si>
    <t>UKUPNO OBVEZNI I DODATNI</t>
  </si>
  <si>
    <t>ULKUPNO TJEDNO RADNO VRIJEME</t>
  </si>
  <si>
    <t>1. Duljina radnog staža</t>
  </si>
  <si>
    <t>2. Dob</t>
  </si>
  <si>
    <t>3. Socijalne prilike</t>
  </si>
  <si>
    <t>UKUPNO OBVEZNIH BODOVA</t>
  </si>
  <si>
    <t>4. Roditeljstvo/Bodovi</t>
  </si>
  <si>
    <t>5. Zdravstveno stanje/bodovi</t>
  </si>
  <si>
    <t> 6. Osoba već iskazana viškom/bodovi</t>
  </si>
  <si>
    <t>7. Prebivalište</t>
  </si>
  <si>
    <t xml:space="preserve">Udaljenost od prebivališta do škole koja je iskazala potrebu zapošljavanja </t>
  </si>
  <si>
    <t>UKUPNO DODATNI BODOVI</t>
  </si>
  <si>
    <t>a</t>
  </si>
  <si>
    <t>b</t>
  </si>
  <si>
    <t>Godine rada na nepuno neodređeno radno vrijeme/bodovi</t>
  </si>
  <si>
    <t>c</t>
  </si>
  <si>
    <t>d</t>
  </si>
  <si>
    <t>e</t>
  </si>
  <si>
    <t>Godine staža u obrazovanju</t>
  </si>
  <si>
    <t>Bodovi</t>
  </si>
  <si>
    <t>Godine staža izvan sustava obrazovanja</t>
  </si>
  <si>
    <t xml:space="preserve">Godine života </t>
  </si>
  <si>
    <t>Broj uzdržavanih članova</t>
  </si>
  <si>
    <t>Zaposlenik samac/bodovi</t>
  </si>
  <si>
    <t>Naselje</t>
  </si>
  <si>
    <t>Ulica</t>
  </si>
  <si>
    <t>do 2 km</t>
  </si>
  <si>
    <t>više od 2 do 10 km</t>
  </si>
  <si>
    <t>više od 10 do 30 km</t>
  </si>
  <si>
    <t>više od 30 do 50 km</t>
  </si>
  <si>
    <t>više od 50 km</t>
  </si>
  <si>
    <t>ENGLESKI JEZIK</t>
  </si>
  <si>
    <t>OŠ A.C. ŠP. BUKOVICA</t>
  </si>
  <si>
    <t>LOZAN</t>
  </si>
  <si>
    <t>I. MARINKOVIĆA 127</t>
  </si>
  <si>
    <t>12 (29)</t>
  </si>
  <si>
    <t>TZK</t>
  </si>
  <si>
    <t>OŠ MIKLEUŠ</t>
  </si>
  <si>
    <t>BUKVIK</t>
  </si>
  <si>
    <t>OMERA ŠILOVIĆA 3A</t>
  </si>
  <si>
    <t>10 (20)</t>
  </si>
  <si>
    <t>UČITELJ SOLFEGGIA</t>
  </si>
  <si>
    <t>GLAZBENA SLATINA</t>
  </si>
  <si>
    <t>ĐAKOVO</t>
  </si>
  <si>
    <t>PAVIĆEVA 11</t>
  </si>
  <si>
    <t>UČITELJ TROMBONA</t>
  </si>
  <si>
    <t>SLATINA</t>
  </si>
  <si>
    <t>KRALJA TOMISLAVA 12</t>
  </si>
  <si>
    <t>BJELOVAR</t>
  </si>
  <si>
    <t>ŽELJKA SABOLA 1C</t>
  </si>
  <si>
    <t>KORTINA, SEMELJCI</t>
  </si>
  <si>
    <t>KOLODVORSKA 15</t>
  </si>
  <si>
    <t>GLAZBENA SLATINA GLAZBENA VIROVITICA</t>
  </si>
  <si>
    <t>Slatina</t>
  </si>
  <si>
    <t xml:space="preserve">BRUNE BUŠIĆA 69 </t>
  </si>
  <si>
    <t>POVIJEST I / PEDAGOGIJA</t>
  </si>
  <si>
    <t xml:space="preserve">                      OŠ GRADINA</t>
  </si>
  <si>
    <t xml:space="preserve">       MILANOVAC</t>
  </si>
  <si>
    <t xml:space="preserve">                                                       Sv. TROJSTVA 123</t>
  </si>
  <si>
    <t>12 (31)</t>
  </si>
  <si>
    <t>POVIJEST /HRVATSKI JEZIK</t>
  </si>
  <si>
    <t>OŠ I.B.M. VIROVITICA                      IOŠ VIROVITICA                      KOŠ VIROVITICA</t>
  </si>
  <si>
    <t>VIROVITICA</t>
  </si>
  <si>
    <t>Bečka ulica 93</t>
  </si>
  <si>
    <t>5(10)        4 (8)</t>
  </si>
  <si>
    <t>OŠ I.G.K.  ZDENCI</t>
  </si>
  <si>
    <t>ČAČINCI</t>
  </si>
  <si>
    <t>MATIJE GUPCA 7</t>
  </si>
  <si>
    <t>8(17)</t>
  </si>
  <si>
    <t>POVIJEST  MAĐARSKI JEZIK</t>
  </si>
  <si>
    <t>OŠ IBM VTC                         OŠ  GRADNA                                     OŠ I.N. JEMERŠIĆA GRUBIŠNO POLJE</t>
  </si>
  <si>
    <t>REZOVAC</t>
  </si>
  <si>
    <t>NOVI REZOVAC 29</t>
  </si>
  <si>
    <t>4( 8)               6 (12)              4(8)</t>
  </si>
  <si>
    <t>LIKOVNA KULTURA</t>
  </si>
  <si>
    <t>OŠ D.T ČAĐAVICA           OŠ V.N. N. BUKOVICA                            OŠ MIKLEUŠ</t>
  </si>
  <si>
    <t>MATIJE GUPCA 269</t>
  </si>
  <si>
    <t>5 (10)     4 (14)      4 (8)</t>
  </si>
  <si>
    <t>TAJNICA ŠKOLE</t>
  </si>
  <si>
    <t>OŠ V.N. NOVA BUKOVICA</t>
  </si>
  <si>
    <t>TRG GOSPE VOĆINSKE 35 A</t>
  </si>
  <si>
    <t>VOĆIN</t>
  </si>
  <si>
    <t>PRIRODA I BIOLOGIJA/KEMIJA</t>
  </si>
  <si>
    <t>MARIJE JURIĆ ZAGORKE 2</t>
  </si>
  <si>
    <t xml:space="preserve">9,5 ( 18)                  </t>
  </si>
  <si>
    <t>NJEMAČKI JEZIK</t>
  </si>
  <si>
    <t>OŠ I.B .M. VIROVITICA</t>
  </si>
  <si>
    <t>Podravske Sesvete</t>
  </si>
  <si>
    <t>Trg kralja Tomislava20c</t>
  </si>
  <si>
    <t>8 (19)</t>
  </si>
  <si>
    <t>SLOVAČKI JEZIK</t>
  </si>
  <si>
    <t>SREBRNJAK 125</t>
  </si>
  <si>
    <t>ZAGREB</t>
  </si>
  <si>
    <t xml:space="preserve">5 ( 10)                  </t>
  </si>
  <si>
    <t>VODITELJ RAČUNOVODSTVA</t>
  </si>
  <si>
    <t>Brezik 94</t>
  </si>
  <si>
    <t>U Virovitici, ažurirano dana   4. rujna 2023. godine</t>
  </si>
  <si>
    <t>PREDSTAVNICE UPRAVNOG ODJELA ZA OBRAZOVANJE  I DEMOGRAFIJU</t>
  </si>
  <si>
    <t>PREDSTAVNICA RAVNATELJA</t>
  </si>
  <si>
    <t>PREDSTAVNICI SINDIKATA</t>
  </si>
  <si>
    <t>___________________________________________</t>
  </si>
  <si>
    <t>_______________________________</t>
  </si>
  <si>
    <t>___________________________________</t>
  </si>
  <si>
    <t>________________________________________</t>
  </si>
  <si>
    <t>R.K</t>
  </si>
  <si>
    <t>J.K.</t>
  </si>
  <si>
    <t>M.V</t>
  </si>
  <si>
    <t>L.D.</t>
  </si>
  <si>
    <t>P.F</t>
  </si>
  <si>
    <t>M.Š</t>
  </si>
  <si>
    <t>J.Š</t>
  </si>
  <si>
    <t>M.L</t>
  </si>
  <si>
    <t>M.J</t>
  </si>
  <si>
    <t>M.F</t>
  </si>
  <si>
    <t>D.T</t>
  </si>
  <si>
    <t>K.H</t>
  </si>
  <si>
    <t>B.M</t>
  </si>
  <si>
    <t>D.R</t>
  </si>
  <si>
    <t>I.Š.L.</t>
  </si>
  <si>
    <t>M.R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</si>
</sst>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i/>
      <sz val="14"/>
      <color indexed="8"/>
      <name val="Calibri"/>
      <family val="2"/>
      <charset val="238"/>
    </font>
    <font>
      <b/>
      <i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color indexed="1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2" borderId="0" xfId="0" applyFill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textRotation="90" wrapText="1"/>
    </xf>
    <xf numFmtId="0" fontId="0" fillId="6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4" borderId="7" xfId="0" applyFill="1" applyBorder="1" applyAlignment="1">
      <alignment horizontal="center" textRotation="90" wrapText="1"/>
    </xf>
    <xf numFmtId="0" fontId="0" fillId="6" borderId="7" xfId="0" applyFill="1" applyBorder="1" applyAlignment="1">
      <alignment horizontal="center" textRotation="90" wrapText="1"/>
    </xf>
    <xf numFmtId="0" fontId="0" fillId="2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right" vertical="center"/>
    </xf>
    <xf numFmtId="0" fontId="0" fillId="6" borderId="7" xfId="0" applyFill="1" applyBorder="1" applyAlignment="1">
      <alignment horizontal="right" vertical="center"/>
    </xf>
    <xf numFmtId="0" fontId="0" fillId="4" borderId="7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0" fillId="0" borderId="7" xfId="0" applyBorder="1" applyAlignment="1">
      <alignment vertical="center" wrapText="1"/>
    </xf>
    <xf numFmtId="0" fontId="5" fillId="5" borderId="7" xfId="0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5" borderId="7" xfId="0" applyFill="1" applyBorder="1" applyAlignment="1">
      <alignment horizontal="right" vertical="center"/>
    </xf>
    <xf numFmtId="0" fontId="5" fillId="4" borderId="7" xfId="0" applyFont="1" applyFill="1" applyBorder="1" applyAlignment="1">
      <alignment horizontal="right" vertical="center" wrapText="1"/>
    </xf>
    <xf numFmtId="17" fontId="0" fillId="0" borderId="7" xfId="0" applyNumberFormat="1" applyBorder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right" vertical="center" wrapText="1"/>
    </xf>
    <xf numFmtId="0" fontId="0" fillId="2" borderId="7" xfId="0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7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right" vertical="center" wrapText="1"/>
    </xf>
    <xf numFmtId="0" fontId="7" fillId="2" borderId="17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2" borderId="7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horizontal="center" vertical="center" wrapText="1"/>
    </xf>
    <xf numFmtId="0" fontId="0" fillId="7" borderId="8" xfId="0" applyFill="1" applyBorder="1" applyAlignment="1">
      <alignment horizontal="center" vertical="center"/>
    </xf>
    <xf numFmtId="0" fontId="0" fillId="7" borderId="9" xfId="0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0" fillId="5" borderId="11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0" borderId="18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7" fontId="0" fillId="0" borderId="11" xfId="0" applyNumberFormat="1" applyBorder="1" applyAlignment="1">
      <alignment horizontal="center" vertical="center" wrapText="1"/>
    </xf>
    <xf numFmtId="17" fontId="0" fillId="0" borderId="13" xfId="0" applyNumberFormat="1" applyBorder="1" applyAlignment="1">
      <alignment horizontal="center" vertical="center" wrapText="1"/>
    </xf>
    <xf numFmtId="17" fontId="0" fillId="0" borderId="15" xfId="0" applyNumberFormat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textRotation="90"/>
    </xf>
    <xf numFmtId="0" fontId="0" fillId="0" borderId="7" xfId="0" applyBorder="1" applyAlignment="1">
      <alignment horizontal="center" textRotation="90" wrapText="1"/>
    </xf>
    <xf numFmtId="0" fontId="0" fillId="0" borderId="7" xfId="0" applyBorder="1" applyAlignment="1">
      <alignment horizontal="center" textRotation="90"/>
    </xf>
    <xf numFmtId="0" fontId="0" fillId="2" borderId="4" xfId="0" applyFill="1" applyBorder="1" applyAlignment="1">
      <alignment horizontal="center" vertical="center" textRotation="90"/>
    </xf>
    <xf numFmtId="0" fontId="0" fillId="2" borderId="6" xfId="0" applyFill="1" applyBorder="1" applyAlignment="1">
      <alignment horizontal="center" vertical="center" textRotation="90"/>
    </xf>
    <xf numFmtId="0" fontId="0" fillId="3" borderId="5" xfId="0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textRotation="90" wrapText="1"/>
    </xf>
    <xf numFmtId="0" fontId="5" fillId="4" borderId="7" xfId="0" applyFont="1" applyFill="1" applyBorder="1" applyAlignment="1">
      <alignment horizontal="center" textRotation="90" wrapText="1"/>
    </xf>
    <xf numFmtId="0" fontId="0" fillId="0" borderId="5" xfId="0" applyBorder="1" applyAlignment="1">
      <alignment horizontal="center" textRotation="90" wrapText="1"/>
    </xf>
    <xf numFmtId="0" fontId="5" fillId="5" borderId="7" xfId="0" applyFont="1" applyFill="1" applyBorder="1" applyAlignment="1">
      <alignment horizontal="center" textRotation="90" wrapText="1"/>
    </xf>
    <xf numFmtId="0" fontId="0" fillId="2" borderId="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7D33C-A674-41EE-A356-1B14BB5C198E}">
  <dimension ref="A1:AC97"/>
  <sheetViews>
    <sheetView tabSelected="1" showWhiteSpace="0" zoomScaleNormal="100" zoomScalePageLayoutView="93" workbookViewId="0">
      <selection activeCell="Q53" sqref="Q53"/>
    </sheetView>
  </sheetViews>
  <sheetFormatPr defaultRowHeight="15" x14ac:dyDescent="0.25"/>
  <cols>
    <col min="1" max="1" width="6.28515625" style="53" customWidth="1"/>
    <col min="2" max="2" width="19.7109375" style="49" customWidth="1"/>
    <col min="3" max="3" width="22.140625" style="49" customWidth="1"/>
    <col min="4" max="17" width="5" customWidth="1"/>
    <col min="18" max="18" width="18.28515625" style="11" customWidth="1"/>
    <col min="19" max="19" width="14.7109375" style="11" customWidth="1"/>
    <col min="20" max="25" width="3.140625" customWidth="1"/>
    <col min="26" max="26" width="6" style="1" customWidth="1"/>
    <col min="27" max="27" width="8.140625" style="1" customWidth="1"/>
    <col min="28" max="28" width="24.28515625" style="1" customWidth="1"/>
    <col min="256" max="256" width="6.28515625" customWidth="1"/>
    <col min="257" max="257" width="19.7109375" customWidth="1"/>
    <col min="258" max="258" width="22.140625" customWidth="1"/>
    <col min="259" max="272" width="5" customWidth="1"/>
    <col min="273" max="273" width="18.28515625" customWidth="1"/>
    <col min="274" max="274" width="14.7109375" customWidth="1"/>
    <col min="275" max="280" width="3.140625" customWidth="1"/>
    <col min="281" max="281" width="6" customWidth="1"/>
    <col min="282" max="282" width="8.140625" customWidth="1"/>
    <col min="283" max="283" width="23" customWidth="1"/>
    <col min="284" max="284" width="24.28515625" customWidth="1"/>
    <col min="512" max="512" width="6.28515625" customWidth="1"/>
    <col min="513" max="513" width="19.7109375" customWidth="1"/>
    <col min="514" max="514" width="22.140625" customWidth="1"/>
    <col min="515" max="528" width="5" customWidth="1"/>
    <col min="529" max="529" width="18.28515625" customWidth="1"/>
    <col min="530" max="530" width="14.7109375" customWidth="1"/>
    <col min="531" max="536" width="3.140625" customWidth="1"/>
    <col min="537" max="537" width="6" customWidth="1"/>
    <col min="538" max="538" width="8.140625" customWidth="1"/>
    <col min="539" max="539" width="23" customWidth="1"/>
    <col min="540" max="540" width="24.28515625" customWidth="1"/>
    <col min="768" max="768" width="6.28515625" customWidth="1"/>
    <col min="769" max="769" width="19.7109375" customWidth="1"/>
    <col min="770" max="770" width="22.140625" customWidth="1"/>
    <col min="771" max="784" width="5" customWidth="1"/>
    <col min="785" max="785" width="18.28515625" customWidth="1"/>
    <col min="786" max="786" width="14.7109375" customWidth="1"/>
    <col min="787" max="792" width="3.140625" customWidth="1"/>
    <col min="793" max="793" width="6" customWidth="1"/>
    <col min="794" max="794" width="8.140625" customWidth="1"/>
    <col min="795" max="795" width="23" customWidth="1"/>
    <col min="796" max="796" width="24.28515625" customWidth="1"/>
    <col min="1024" max="1024" width="6.28515625" customWidth="1"/>
    <col min="1025" max="1025" width="19.7109375" customWidth="1"/>
    <col min="1026" max="1026" width="22.140625" customWidth="1"/>
    <col min="1027" max="1040" width="5" customWidth="1"/>
    <col min="1041" max="1041" width="18.28515625" customWidth="1"/>
    <col min="1042" max="1042" width="14.7109375" customWidth="1"/>
    <col min="1043" max="1048" width="3.140625" customWidth="1"/>
    <col min="1049" max="1049" width="6" customWidth="1"/>
    <col min="1050" max="1050" width="8.140625" customWidth="1"/>
    <col min="1051" max="1051" width="23" customWidth="1"/>
    <col min="1052" max="1052" width="24.28515625" customWidth="1"/>
    <col min="1280" max="1280" width="6.28515625" customWidth="1"/>
    <col min="1281" max="1281" width="19.7109375" customWidth="1"/>
    <col min="1282" max="1282" width="22.140625" customWidth="1"/>
    <col min="1283" max="1296" width="5" customWidth="1"/>
    <col min="1297" max="1297" width="18.28515625" customWidth="1"/>
    <col min="1298" max="1298" width="14.7109375" customWidth="1"/>
    <col min="1299" max="1304" width="3.140625" customWidth="1"/>
    <col min="1305" max="1305" width="6" customWidth="1"/>
    <col min="1306" max="1306" width="8.140625" customWidth="1"/>
    <col min="1307" max="1307" width="23" customWidth="1"/>
    <col min="1308" max="1308" width="24.28515625" customWidth="1"/>
    <col min="1536" max="1536" width="6.28515625" customWidth="1"/>
    <col min="1537" max="1537" width="19.7109375" customWidth="1"/>
    <col min="1538" max="1538" width="22.140625" customWidth="1"/>
    <col min="1539" max="1552" width="5" customWidth="1"/>
    <col min="1553" max="1553" width="18.28515625" customWidth="1"/>
    <col min="1554" max="1554" width="14.7109375" customWidth="1"/>
    <col min="1555" max="1560" width="3.140625" customWidth="1"/>
    <col min="1561" max="1561" width="6" customWidth="1"/>
    <col min="1562" max="1562" width="8.140625" customWidth="1"/>
    <col min="1563" max="1563" width="23" customWidth="1"/>
    <col min="1564" max="1564" width="24.28515625" customWidth="1"/>
    <col min="1792" max="1792" width="6.28515625" customWidth="1"/>
    <col min="1793" max="1793" width="19.7109375" customWidth="1"/>
    <col min="1794" max="1794" width="22.140625" customWidth="1"/>
    <col min="1795" max="1808" width="5" customWidth="1"/>
    <col min="1809" max="1809" width="18.28515625" customWidth="1"/>
    <col min="1810" max="1810" width="14.7109375" customWidth="1"/>
    <col min="1811" max="1816" width="3.140625" customWidth="1"/>
    <col min="1817" max="1817" width="6" customWidth="1"/>
    <col min="1818" max="1818" width="8.140625" customWidth="1"/>
    <col min="1819" max="1819" width="23" customWidth="1"/>
    <col min="1820" max="1820" width="24.28515625" customWidth="1"/>
    <col min="2048" max="2048" width="6.28515625" customWidth="1"/>
    <col min="2049" max="2049" width="19.7109375" customWidth="1"/>
    <col min="2050" max="2050" width="22.140625" customWidth="1"/>
    <col min="2051" max="2064" width="5" customWidth="1"/>
    <col min="2065" max="2065" width="18.28515625" customWidth="1"/>
    <col min="2066" max="2066" width="14.7109375" customWidth="1"/>
    <col min="2067" max="2072" width="3.140625" customWidth="1"/>
    <col min="2073" max="2073" width="6" customWidth="1"/>
    <col min="2074" max="2074" width="8.140625" customWidth="1"/>
    <col min="2075" max="2075" width="23" customWidth="1"/>
    <col min="2076" max="2076" width="24.28515625" customWidth="1"/>
    <col min="2304" max="2304" width="6.28515625" customWidth="1"/>
    <col min="2305" max="2305" width="19.7109375" customWidth="1"/>
    <col min="2306" max="2306" width="22.140625" customWidth="1"/>
    <col min="2307" max="2320" width="5" customWidth="1"/>
    <col min="2321" max="2321" width="18.28515625" customWidth="1"/>
    <col min="2322" max="2322" width="14.7109375" customWidth="1"/>
    <col min="2323" max="2328" width="3.140625" customWidth="1"/>
    <col min="2329" max="2329" width="6" customWidth="1"/>
    <col min="2330" max="2330" width="8.140625" customWidth="1"/>
    <col min="2331" max="2331" width="23" customWidth="1"/>
    <col min="2332" max="2332" width="24.28515625" customWidth="1"/>
    <col min="2560" max="2560" width="6.28515625" customWidth="1"/>
    <col min="2561" max="2561" width="19.7109375" customWidth="1"/>
    <col min="2562" max="2562" width="22.140625" customWidth="1"/>
    <col min="2563" max="2576" width="5" customWidth="1"/>
    <col min="2577" max="2577" width="18.28515625" customWidth="1"/>
    <col min="2578" max="2578" width="14.7109375" customWidth="1"/>
    <col min="2579" max="2584" width="3.140625" customWidth="1"/>
    <col min="2585" max="2585" width="6" customWidth="1"/>
    <col min="2586" max="2586" width="8.140625" customWidth="1"/>
    <col min="2587" max="2587" width="23" customWidth="1"/>
    <col min="2588" max="2588" width="24.28515625" customWidth="1"/>
    <col min="2816" max="2816" width="6.28515625" customWidth="1"/>
    <col min="2817" max="2817" width="19.7109375" customWidth="1"/>
    <col min="2818" max="2818" width="22.140625" customWidth="1"/>
    <col min="2819" max="2832" width="5" customWidth="1"/>
    <col min="2833" max="2833" width="18.28515625" customWidth="1"/>
    <col min="2834" max="2834" width="14.7109375" customWidth="1"/>
    <col min="2835" max="2840" width="3.140625" customWidth="1"/>
    <col min="2841" max="2841" width="6" customWidth="1"/>
    <col min="2842" max="2842" width="8.140625" customWidth="1"/>
    <col min="2843" max="2843" width="23" customWidth="1"/>
    <col min="2844" max="2844" width="24.28515625" customWidth="1"/>
    <col min="3072" max="3072" width="6.28515625" customWidth="1"/>
    <col min="3073" max="3073" width="19.7109375" customWidth="1"/>
    <col min="3074" max="3074" width="22.140625" customWidth="1"/>
    <col min="3075" max="3088" width="5" customWidth="1"/>
    <col min="3089" max="3089" width="18.28515625" customWidth="1"/>
    <col min="3090" max="3090" width="14.7109375" customWidth="1"/>
    <col min="3091" max="3096" width="3.140625" customWidth="1"/>
    <col min="3097" max="3097" width="6" customWidth="1"/>
    <col min="3098" max="3098" width="8.140625" customWidth="1"/>
    <col min="3099" max="3099" width="23" customWidth="1"/>
    <col min="3100" max="3100" width="24.28515625" customWidth="1"/>
    <col min="3328" max="3328" width="6.28515625" customWidth="1"/>
    <col min="3329" max="3329" width="19.7109375" customWidth="1"/>
    <col min="3330" max="3330" width="22.140625" customWidth="1"/>
    <col min="3331" max="3344" width="5" customWidth="1"/>
    <col min="3345" max="3345" width="18.28515625" customWidth="1"/>
    <col min="3346" max="3346" width="14.7109375" customWidth="1"/>
    <col min="3347" max="3352" width="3.140625" customWidth="1"/>
    <col min="3353" max="3353" width="6" customWidth="1"/>
    <col min="3354" max="3354" width="8.140625" customWidth="1"/>
    <col min="3355" max="3355" width="23" customWidth="1"/>
    <col min="3356" max="3356" width="24.28515625" customWidth="1"/>
    <col min="3584" max="3584" width="6.28515625" customWidth="1"/>
    <col min="3585" max="3585" width="19.7109375" customWidth="1"/>
    <col min="3586" max="3586" width="22.140625" customWidth="1"/>
    <col min="3587" max="3600" width="5" customWidth="1"/>
    <col min="3601" max="3601" width="18.28515625" customWidth="1"/>
    <col min="3602" max="3602" width="14.7109375" customWidth="1"/>
    <col min="3603" max="3608" width="3.140625" customWidth="1"/>
    <col min="3609" max="3609" width="6" customWidth="1"/>
    <col min="3610" max="3610" width="8.140625" customWidth="1"/>
    <col min="3611" max="3611" width="23" customWidth="1"/>
    <col min="3612" max="3612" width="24.28515625" customWidth="1"/>
    <col min="3840" max="3840" width="6.28515625" customWidth="1"/>
    <col min="3841" max="3841" width="19.7109375" customWidth="1"/>
    <col min="3842" max="3842" width="22.140625" customWidth="1"/>
    <col min="3843" max="3856" width="5" customWidth="1"/>
    <col min="3857" max="3857" width="18.28515625" customWidth="1"/>
    <col min="3858" max="3858" width="14.7109375" customWidth="1"/>
    <col min="3859" max="3864" width="3.140625" customWidth="1"/>
    <col min="3865" max="3865" width="6" customWidth="1"/>
    <col min="3866" max="3866" width="8.140625" customWidth="1"/>
    <col min="3867" max="3867" width="23" customWidth="1"/>
    <col min="3868" max="3868" width="24.28515625" customWidth="1"/>
    <col min="4096" max="4096" width="6.28515625" customWidth="1"/>
    <col min="4097" max="4097" width="19.7109375" customWidth="1"/>
    <col min="4098" max="4098" width="22.140625" customWidth="1"/>
    <col min="4099" max="4112" width="5" customWidth="1"/>
    <col min="4113" max="4113" width="18.28515625" customWidth="1"/>
    <col min="4114" max="4114" width="14.7109375" customWidth="1"/>
    <col min="4115" max="4120" width="3.140625" customWidth="1"/>
    <col min="4121" max="4121" width="6" customWidth="1"/>
    <col min="4122" max="4122" width="8.140625" customWidth="1"/>
    <col min="4123" max="4123" width="23" customWidth="1"/>
    <col min="4124" max="4124" width="24.28515625" customWidth="1"/>
    <col min="4352" max="4352" width="6.28515625" customWidth="1"/>
    <col min="4353" max="4353" width="19.7109375" customWidth="1"/>
    <col min="4354" max="4354" width="22.140625" customWidth="1"/>
    <col min="4355" max="4368" width="5" customWidth="1"/>
    <col min="4369" max="4369" width="18.28515625" customWidth="1"/>
    <col min="4370" max="4370" width="14.7109375" customWidth="1"/>
    <col min="4371" max="4376" width="3.140625" customWidth="1"/>
    <col min="4377" max="4377" width="6" customWidth="1"/>
    <col min="4378" max="4378" width="8.140625" customWidth="1"/>
    <col min="4379" max="4379" width="23" customWidth="1"/>
    <col min="4380" max="4380" width="24.28515625" customWidth="1"/>
    <col min="4608" max="4608" width="6.28515625" customWidth="1"/>
    <col min="4609" max="4609" width="19.7109375" customWidth="1"/>
    <col min="4610" max="4610" width="22.140625" customWidth="1"/>
    <col min="4611" max="4624" width="5" customWidth="1"/>
    <col min="4625" max="4625" width="18.28515625" customWidth="1"/>
    <col min="4626" max="4626" width="14.7109375" customWidth="1"/>
    <col min="4627" max="4632" width="3.140625" customWidth="1"/>
    <col min="4633" max="4633" width="6" customWidth="1"/>
    <col min="4634" max="4634" width="8.140625" customWidth="1"/>
    <col min="4635" max="4635" width="23" customWidth="1"/>
    <col min="4636" max="4636" width="24.28515625" customWidth="1"/>
    <col min="4864" max="4864" width="6.28515625" customWidth="1"/>
    <col min="4865" max="4865" width="19.7109375" customWidth="1"/>
    <col min="4866" max="4866" width="22.140625" customWidth="1"/>
    <col min="4867" max="4880" width="5" customWidth="1"/>
    <col min="4881" max="4881" width="18.28515625" customWidth="1"/>
    <col min="4882" max="4882" width="14.7109375" customWidth="1"/>
    <col min="4883" max="4888" width="3.140625" customWidth="1"/>
    <col min="4889" max="4889" width="6" customWidth="1"/>
    <col min="4890" max="4890" width="8.140625" customWidth="1"/>
    <col min="4891" max="4891" width="23" customWidth="1"/>
    <col min="4892" max="4892" width="24.28515625" customWidth="1"/>
    <col min="5120" max="5120" width="6.28515625" customWidth="1"/>
    <col min="5121" max="5121" width="19.7109375" customWidth="1"/>
    <col min="5122" max="5122" width="22.140625" customWidth="1"/>
    <col min="5123" max="5136" width="5" customWidth="1"/>
    <col min="5137" max="5137" width="18.28515625" customWidth="1"/>
    <col min="5138" max="5138" width="14.7109375" customWidth="1"/>
    <col min="5139" max="5144" width="3.140625" customWidth="1"/>
    <col min="5145" max="5145" width="6" customWidth="1"/>
    <col min="5146" max="5146" width="8.140625" customWidth="1"/>
    <col min="5147" max="5147" width="23" customWidth="1"/>
    <col min="5148" max="5148" width="24.28515625" customWidth="1"/>
    <col min="5376" max="5376" width="6.28515625" customWidth="1"/>
    <col min="5377" max="5377" width="19.7109375" customWidth="1"/>
    <col min="5378" max="5378" width="22.140625" customWidth="1"/>
    <col min="5379" max="5392" width="5" customWidth="1"/>
    <col min="5393" max="5393" width="18.28515625" customWidth="1"/>
    <col min="5394" max="5394" width="14.7109375" customWidth="1"/>
    <col min="5395" max="5400" width="3.140625" customWidth="1"/>
    <col min="5401" max="5401" width="6" customWidth="1"/>
    <col min="5402" max="5402" width="8.140625" customWidth="1"/>
    <col min="5403" max="5403" width="23" customWidth="1"/>
    <col min="5404" max="5404" width="24.28515625" customWidth="1"/>
    <col min="5632" max="5632" width="6.28515625" customWidth="1"/>
    <col min="5633" max="5633" width="19.7109375" customWidth="1"/>
    <col min="5634" max="5634" width="22.140625" customWidth="1"/>
    <col min="5635" max="5648" width="5" customWidth="1"/>
    <col min="5649" max="5649" width="18.28515625" customWidth="1"/>
    <col min="5650" max="5650" width="14.7109375" customWidth="1"/>
    <col min="5651" max="5656" width="3.140625" customWidth="1"/>
    <col min="5657" max="5657" width="6" customWidth="1"/>
    <col min="5658" max="5658" width="8.140625" customWidth="1"/>
    <col min="5659" max="5659" width="23" customWidth="1"/>
    <col min="5660" max="5660" width="24.28515625" customWidth="1"/>
    <col min="5888" max="5888" width="6.28515625" customWidth="1"/>
    <col min="5889" max="5889" width="19.7109375" customWidth="1"/>
    <col min="5890" max="5890" width="22.140625" customWidth="1"/>
    <col min="5891" max="5904" width="5" customWidth="1"/>
    <col min="5905" max="5905" width="18.28515625" customWidth="1"/>
    <col min="5906" max="5906" width="14.7109375" customWidth="1"/>
    <col min="5907" max="5912" width="3.140625" customWidth="1"/>
    <col min="5913" max="5913" width="6" customWidth="1"/>
    <col min="5914" max="5914" width="8.140625" customWidth="1"/>
    <col min="5915" max="5915" width="23" customWidth="1"/>
    <col min="5916" max="5916" width="24.28515625" customWidth="1"/>
    <col min="6144" max="6144" width="6.28515625" customWidth="1"/>
    <col min="6145" max="6145" width="19.7109375" customWidth="1"/>
    <col min="6146" max="6146" width="22.140625" customWidth="1"/>
    <col min="6147" max="6160" width="5" customWidth="1"/>
    <col min="6161" max="6161" width="18.28515625" customWidth="1"/>
    <col min="6162" max="6162" width="14.7109375" customWidth="1"/>
    <col min="6163" max="6168" width="3.140625" customWidth="1"/>
    <col min="6169" max="6169" width="6" customWidth="1"/>
    <col min="6170" max="6170" width="8.140625" customWidth="1"/>
    <col min="6171" max="6171" width="23" customWidth="1"/>
    <col min="6172" max="6172" width="24.28515625" customWidth="1"/>
    <col min="6400" max="6400" width="6.28515625" customWidth="1"/>
    <col min="6401" max="6401" width="19.7109375" customWidth="1"/>
    <col min="6402" max="6402" width="22.140625" customWidth="1"/>
    <col min="6403" max="6416" width="5" customWidth="1"/>
    <col min="6417" max="6417" width="18.28515625" customWidth="1"/>
    <col min="6418" max="6418" width="14.7109375" customWidth="1"/>
    <col min="6419" max="6424" width="3.140625" customWidth="1"/>
    <col min="6425" max="6425" width="6" customWidth="1"/>
    <col min="6426" max="6426" width="8.140625" customWidth="1"/>
    <col min="6427" max="6427" width="23" customWidth="1"/>
    <col min="6428" max="6428" width="24.28515625" customWidth="1"/>
    <col min="6656" max="6656" width="6.28515625" customWidth="1"/>
    <col min="6657" max="6657" width="19.7109375" customWidth="1"/>
    <col min="6658" max="6658" width="22.140625" customWidth="1"/>
    <col min="6659" max="6672" width="5" customWidth="1"/>
    <col min="6673" max="6673" width="18.28515625" customWidth="1"/>
    <col min="6674" max="6674" width="14.7109375" customWidth="1"/>
    <col min="6675" max="6680" width="3.140625" customWidth="1"/>
    <col min="6681" max="6681" width="6" customWidth="1"/>
    <col min="6682" max="6682" width="8.140625" customWidth="1"/>
    <col min="6683" max="6683" width="23" customWidth="1"/>
    <col min="6684" max="6684" width="24.28515625" customWidth="1"/>
    <col min="6912" max="6912" width="6.28515625" customWidth="1"/>
    <col min="6913" max="6913" width="19.7109375" customWidth="1"/>
    <col min="6914" max="6914" width="22.140625" customWidth="1"/>
    <col min="6915" max="6928" width="5" customWidth="1"/>
    <col min="6929" max="6929" width="18.28515625" customWidth="1"/>
    <col min="6930" max="6930" width="14.7109375" customWidth="1"/>
    <col min="6931" max="6936" width="3.140625" customWidth="1"/>
    <col min="6937" max="6937" width="6" customWidth="1"/>
    <col min="6938" max="6938" width="8.140625" customWidth="1"/>
    <col min="6939" max="6939" width="23" customWidth="1"/>
    <col min="6940" max="6940" width="24.28515625" customWidth="1"/>
    <col min="7168" max="7168" width="6.28515625" customWidth="1"/>
    <col min="7169" max="7169" width="19.7109375" customWidth="1"/>
    <col min="7170" max="7170" width="22.140625" customWidth="1"/>
    <col min="7171" max="7184" width="5" customWidth="1"/>
    <col min="7185" max="7185" width="18.28515625" customWidth="1"/>
    <col min="7186" max="7186" width="14.7109375" customWidth="1"/>
    <col min="7187" max="7192" width="3.140625" customWidth="1"/>
    <col min="7193" max="7193" width="6" customWidth="1"/>
    <col min="7194" max="7194" width="8.140625" customWidth="1"/>
    <col min="7195" max="7195" width="23" customWidth="1"/>
    <col min="7196" max="7196" width="24.28515625" customWidth="1"/>
    <col min="7424" max="7424" width="6.28515625" customWidth="1"/>
    <col min="7425" max="7425" width="19.7109375" customWidth="1"/>
    <col min="7426" max="7426" width="22.140625" customWidth="1"/>
    <col min="7427" max="7440" width="5" customWidth="1"/>
    <col min="7441" max="7441" width="18.28515625" customWidth="1"/>
    <col min="7442" max="7442" width="14.7109375" customWidth="1"/>
    <col min="7443" max="7448" width="3.140625" customWidth="1"/>
    <col min="7449" max="7449" width="6" customWidth="1"/>
    <col min="7450" max="7450" width="8.140625" customWidth="1"/>
    <col min="7451" max="7451" width="23" customWidth="1"/>
    <col min="7452" max="7452" width="24.28515625" customWidth="1"/>
    <col min="7680" max="7680" width="6.28515625" customWidth="1"/>
    <col min="7681" max="7681" width="19.7109375" customWidth="1"/>
    <col min="7682" max="7682" width="22.140625" customWidth="1"/>
    <col min="7683" max="7696" width="5" customWidth="1"/>
    <col min="7697" max="7697" width="18.28515625" customWidth="1"/>
    <col min="7698" max="7698" width="14.7109375" customWidth="1"/>
    <col min="7699" max="7704" width="3.140625" customWidth="1"/>
    <col min="7705" max="7705" width="6" customWidth="1"/>
    <col min="7706" max="7706" width="8.140625" customWidth="1"/>
    <col min="7707" max="7707" width="23" customWidth="1"/>
    <col min="7708" max="7708" width="24.28515625" customWidth="1"/>
    <col min="7936" max="7936" width="6.28515625" customWidth="1"/>
    <col min="7937" max="7937" width="19.7109375" customWidth="1"/>
    <col min="7938" max="7938" width="22.140625" customWidth="1"/>
    <col min="7939" max="7952" width="5" customWidth="1"/>
    <col min="7953" max="7953" width="18.28515625" customWidth="1"/>
    <col min="7954" max="7954" width="14.7109375" customWidth="1"/>
    <col min="7955" max="7960" width="3.140625" customWidth="1"/>
    <col min="7961" max="7961" width="6" customWidth="1"/>
    <col min="7962" max="7962" width="8.140625" customWidth="1"/>
    <col min="7963" max="7963" width="23" customWidth="1"/>
    <col min="7964" max="7964" width="24.28515625" customWidth="1"/>
    <col min="8192" max="8192" width="6.28515625" customWidth="1"/>
    <col min="8193" max="8193" width="19.7109375" customWidth="1"/>
    <col min="8194" max="8194" width="22.140625" customWidth="1"/>
    <col min="8195" max="8208" width="5" customWidth="1"/>
    <col min="8209" max="8209" width="18.28515625" customWidth="1"/>
    <col min="8210" max="8210" width="14.7109375" customWidth="1"/>
    <col min="8211" max="8216" width="3.140625" customWidth="1"/>
    <col min="8217" max="8217" width="6" customWidth="1"/>
    <col min="8218" max="8218" width="8.140625" customWidth="1"/>
    <col min="8219" max="8219" width="23" customWidth="1"/>
    <col min="8220" max="8220" width="24.28515625" customWidth="1"/>
    <col min="8448" max="8448" width="6.28515625" customWidth="1"/>
    <col min="8449" max="8449" width="19.7109375" customWidth="1"/>
    <col min="8450" max="8450" width="22.140625" customWidth="1"/>
    <col min="8451" max="8464" width="5" customWidth="1"/>
    <col min="8465" max="8465" width="18.28515625" customWidth="1"/>
    <col min="8466" max="8466" width="14.7109375" customWidth="1"/>
    <col min="8467" max="8472" width="3.140625" customWidth="1"/>
    <col min="8473" max="8473" width="6" customWidth="1"/>
    <col min="8474" max="8474" width="8.140625" customWidth="1"/>
    <col min="8475" max="8475" width="23" customWidth="1"/>
    <col min="8476" max="8476" width="24.28515625" customWidth="1"/>
    <col min="8704" max="8704" width="6.28515625" customWidth="1"/>
    <col min="8705" max="8705" width="19.7109375" customWidth="1"/>
    <col min="8706" max="8706" width="22.140625" customWidth="1"/>
    <col min="8707" max="8720" width="5" customWidth="1"/>
    <col min="8721" max="8721" width="18.28515625" customWidth="1"/>
    <col min="8722" max="8722" width="14.7109375" customWidth="1"/>
    <col min="8723" max="8728" width="3.140625" customWidth="1"/>
    <col min="8729" max="8729" width="6" customWidth="1"/>
    <col min="8730" max="8730" width="8.140625" customWidth="1"/>
    <col min="8731" max="8731" width="23" customWidth="1"/>
    <col min="8732" max="8732" width="24.28515625" customWidth="1"/>
    <col min="8960" max="8960" width="6.28515625" customWidth="1"/>
    <col min="8961" max="8961" width="19.7109375" customWidth="1"/>
    <col min="8962" max="8962" width="22.140625" customWidth="1"/>
    <col min="8963" max="8976" width="5" customWidth="1"/>
    <col min="8977" max="8977" width="18.28515625" customWidth="1"/>
    <col min="8978" max="8978" width="14.7109375" customWidth="1"/>
    <col min="8979" max="8984" width="3.140625" customWidth="1"/>
    <col min="8985" max="8985" width="6" customWidth="1"/>
    <col min="8986" max="8986" width="8.140625" customWidth="1"/>
    <col min="8987" max="8987" width="23" customWidth="1"/>
    <col min="8988" max="8988" width="24.28515625" customWidth="1"/>
    <col min="9216" max="9216" width="6.28515625" customWidth="1"/>
    <col min="9217" max="9217" width="19.7109375" customWidth="1"/>
    <col min="9218" max="9218" width="22.140625" customWidth="1"/>
    <col min="9219" max="9232" width="5" customWidth="1"/>
    <col min="9233" max="9233" width="18.28515625" customWidth="1"/>
    <col min="9234" max="9234" width="14.7109375" customWidth="1"/>
    <col min="9235" max="9240" width="3.140625" customWidth="1"/>
    <col min="9241" max="9241" width="6" customWidth="1"/>
    <col min="9242" max="9242" width="8.140625" customWidth="1"/>
    <col min="9243" max="9243" width="23" customWidth="1"/>
    <col min="9244" max="9244" width="24.28515625" customWidth="1"/>
    <col min="9472" max="9472" width="6.28515625" customWidth="1"/>
    <col min="9473" max="9473" width="19.7109375" customWidth="1"/>
    <col min="9474" max="9474" width="22.140625" customWidth="1"/>
    <col min="9475" max="9488" width="5" customWidth="1"/>
    <col min="9489" max="9489" width="18.28515625" customWidth="1"/>
    <col min="9490" max="9490" width="14.7109375" customWidth="1"/>
    <col min="9491" max="9496" width="3.140625" customWidth="1"/>
    <col min="9497" max="9497" width="6" customWidth="1"/>
    <col min="9498" max="9498" width="8.140625" customWidth="1"/>
    <col min="9499" max="9499" width="23" customWidth="1"/>
    <col min="9500" max="9500" width="24.28515625" customWidth="1"/>
    <col min="9728" max="9728" width="6.28515625" customWidth="1"/>
    <col min="9729" max="9729" width="19.7109375" customWidth="1"/>
    <col min="9730" max="9730" width="22.140625" customWidth="1"/>
    <col min="9731" max="9744" width="5" customWidth="1"/>
    <col min="9745" max="9745" width="18.28515625" customWidth="1"/>
    <col min="9746" max="9746" width="14.7109375" customWidth="1"/>
    <col min="9747" max="9752" width="3.140625" customWidth="1"/>
    <col min="9753" max="9753" width="6" customWidth="1"/>
    <col min="9754" max="9754" width="8.140625" customWidth="1"/>
    <col min="9755" max="9755" width="23" customWidth="1"/>
    <col min="9756" max="9756" width="24.28515625" customWidth="1"/>
    <col min="9984" max="9984" width="6.28515625" customWidth="1"/>
    <col min="9985" max="9985" width="19.7109375" customWidth="1"/>
    <col min="9986" max="9986" width="22.140625" customWidth="1"/>
    <col min="9987" max="10000" width="5" customWidth="1"/>
    <col min="10001" max="10001" width="18.28515625" customWidth="1"/>
    <col min="10002" max="10002" width="14.7109375" customWidth="1"/>
    <col min="10003" max="10008" width="3.140625" customWidth="1"/>
    <col min="10009" max="10009" width="6" customWidth="1"/>
    <col min="10010" max="10010" width="8.140625" customWidth="1"/>
    <col min="10011" max="10011" width="23" customWidth="1"/>
    <col min="10012" max="10012" width="24.28515625" customWidth="1"/>
    <col min="10240" max="10240" width="6.28515625" customWidth="1"/>
    <col min="10241" max="10241" width="19.7109375" customWidth="1"/>
    <col min="10242" max="10242" width="22.140625" customWidth="1"/>
    <col min="10243" max="10256" width="5" customWidth="1"/>
    <col min="10257" max="10257" width="18.28515625" customWidth="1"/>
    <col min="10258" max="10258" width="14.7109375" customWidth="1"/>
    <col min="10259" max="10264" width="3.140625" customWidth="1"/>
    <col min="10265" max="10265" width="6" customWidth="1"/>
    <col min="10266" max="10266" width="8.140625" customWidth="1"/>
    <col min="10267" max="10267" width="23" customWidth="1"/>
    <col min="10268" max="10268" width="24.28515625" customWidth="1"/>
    <col min="10496" max="10496" width="6.28515625" customWidth="1"/>
    <col min="10497" max="10497" width="19.7109375" customWidth="1"/>
    <col min="10498" max="10498" width="22.140625" customWidth="1"/>
    <col min="10499" max="10512" width="5" customWidth="1"/>
    <col min="10513" max="10513" width="18.28515625" customWidth="1"/>
    <col min="10514" max="10514" width="14.7109375" customWidth="1"/>
    <col min="10515" max="10520" width="3.140625" customWidth="1"/>
    <col min="10521" max="10521" width="6" customWidth="1"/>
    <col min="10522" max="10522" width="8.140625" customWidth="1"/>
    <col min="10523" max="10523" width="23" customWidth="1"/>
    <col min="10524" max="10524" width="24.28515625" customWidth="1"/>
    <col min="10752" max="10752" width="6.28515625" customWidth="1"/>
    <col min="10753" max="10753" width="19.7109375" customWidth="1"/>
    <col min="10754" max="10754" width="22.140625" customWidth="1"/>
    <col min="10755" max="10768" width="5" customWidth="1"/>
    <col min="10769" max="10769" width="18.28515625" customWidth="1"/>
    <col min="10770" max="10770" width="14.7109375" customWidth="1"/>
    <col min="10771" max="10776" width="3.140625" customWidth="1"/>
    <col min="10777" max="10777" width="6" customWidth="1"/>
    <col min="10778" max="10778" width="8.140625" customWidth="1"/>
    <col min="10779" max="10779" width="23" customWidth="1"/>
    <col min="10780" max="10780" width="24.28515625" customWidth="1"/>
    <col min="11008" max="11008" width="6.28515625" customWidth="1"/>
    <col min="11009" max="11009" width="19.7109375" customWidth="1"/>
    <col min="11010" max="11010" width="22.140625" customWidth="1"/>
    <col min="11011" max="11024" width="5" customWidth="1"/>
    <col min="11025" max="11025" width="18.28515625" customWidth="1"/>
    <col min="11026" max="11026" width="14.7109375" customWidth="1"/>
    <col min="11027" max="11032" width="3.140625" customWidth="1"/>
    <col min="11033" max="11033" width="6" customWidth="1"/>
    <col min="11034" max="11034" width="8.140625" customWidth="1"/>
    <col min="11035" max="11035" width="23" customWidth="1"/>
    <col min="11036" max="11036" width="24.28515625" customWidth="1"/>
    <col min="11264" max="11264" width="6.28515625" customWidth="1"/>
    <col min="11265" max="11265" width="19.7109375" customWidth="1"/>
    <col min="11266" max="11266" width="22.140625" customWidth="1"/>
    <col min="11267" max="11280" width="5" customWidth="1"/>
    <col min="11281" max="11281" width="18.28515625" customWidth="1"/>
    <col min="11282" max="11282" width="14.7109375" customWidth="1"/>
    <col min="11283" max="11288" width="3.140625" customWidth="1"/>
    <col min="11289" max="11289" width="6" customWidth="1"/>
    <col min="11290" max="11290" width="8.140625" customWidth="1"/>
    <col min="11291" max="11291" width="23" customWidth="1"/>
    <col min="11292" max="11292" width="24.28515625" customWidth="1"/>
    <col min="11520" max="11520" width="6.28515625" customWidth="1"/>
    <col min="11521" max="11521" width="19.7109375" customWidth="1"/>
    <col min="11522" max="11522" width="22.140625" customWidth="1"/>
    <col min="11523" max="11536" width="5" customWidth="1"/>
    <col min="11537" max="11537" width="18.28515625" customWidth="1"/>
    <col min="11538" max="11538" width="14.7109375" customWidth="1"/>
    <col min="11539" max="11544" width="3.140625" customWidth="1"/>
    <col min="11545" max="11545" width="6" customWidth="1"/>
    <col min="11546" max="11546" width="8.140625" customWidth="1"/>
    <col min="11547" max="11547" width="23" customWidth="1"/>
    <col min="11548" max="11548" width="24.28515625" customWidth="1"/>
    <col min="11776" max="11776" width="6.28515625" customWidth="1"/>
    <col min="11777" max="11777" width="19.7109375" customWidth="1"/>
    <col min="11778" max="11778" width="22.140625" customWidth="1"/>
    <col min="11779" max="11792" width="5" customWidth="1"/>
    <col min="11793" max="11793" width="18.28515625" customWidth="1"/>
    <col min="11794" max="11794" width="14.7109375" customWidth="1"/>
    <col min="11795" max="11800" width="3.140625" customWidth="1"/>
    <col min="11801" max="11801" width="6" customWidth="1"/>
    <col min="11802" max="11802" width="8.140625" customWidth="1"/>
    <col min="11803" max="11803" width="23" customWidth="1"/>
    <col min="11804" max="11804" width="24.28515625" customWidth="1"/>
    <col min="12032" max="12032" width="6.28515625" customWidth="1"/>
    <col min="12033" max="12033" width="19.7109375" customWidth="1"/>
    <col min="12034" max="12034" width="22.140625" customWidth="1"/>
    <col min="12035" max="12048" width="5" customWidth="1"/>
    <col min="12049" max="12049" width="18.28515625" customWidth="1"/>
    <col min="12050" max="12050" width="14.7109375" customWidth="1"/>
    <col min="12051" max="12056" width="3.140625" customWidth="1"/>
    <col min="12057" max="12057" width="6" customWidth="1"/>
    <col min="12058" max="12058" width="8.140625" customWidth="1"/>
    <col min="12059" max="12059" width="23" customWidth="1"/>
    <col min="12060" max="12060" width="24.28515625" customWidth="1"/>
    <col min="12288" max="12288" width="6.28515625" customWidth="1"/>
    <col min="12289" max="12289" width="19.7109375" customWidth="1"/>
    <col min="12290" max="12290" width="22.140625" customWidth="1"/>
    <col min="12291" max="12304" width="5" customWidth="1"/>
    <col min="12305" max="12305" width="18.28515625" customWidth="1"/>
    <col min="12306" max="12306" width="14.7109375" customWidth="1"/>
    <col min="12307" max="12312" width="3.140625" customWidth="1"/>
    <col min="12313" max="12313" width="6" customWidth="1"/>
    <col min="12314" max="12314" width="8.140625" customWidth="1"/>
    <col min="12315" max="12315" width="23" customWidth="1"/>
    <col min="12316" max="12316" width="24.28515625" customWidth="1"/>
    <col min="12544" max="12544" width="6.28515625" customWidth="1"/>
    <col min="12545" max="12545" width="19.7109375" customWidth="1"/>
    <col min="12546" max="12546" width="22.140625" customWidth="1"/>
    <col min="12547" max="12560" width="5" customWidth="1"/>
    <col min="12561" max="12561" width="18.28515625" customWidth="1"/>
    <col min="12562" max="12562" width="14.7109375" customWidth="1"/>
    <col min="12563" max="12568" width="3.140625" customWidth="1"/>
    <col min="12569" max="12569" width="6" customWidth="1"/>
    <col min="12570" max="12570" width="8.140625" customWidth="1"/>
    <col min="12571" max="12571" width="23" customWidth="1"/>
    <col min="12572" max="12572" width="24.28515625" customWidth="1"/>
    <col min="12800" max="12800" width="6.28515625" customWidth="1"/>
    <col min="12801" max="12801" width="19.7109375" customWidth="1"/>
    <col min="12802" max="12802" width="22.140625" customWidth="1"/>
    <col min="12803" max="12816" width="5" customWidth="1"/>
    <col min="12817" max="12817" width="18.28515625" customWidth="1"/>
    <col min="12818" max="12818" width="14.7109375" customWidth="1"/>
    <col min="12819" max="12824" width="3.140625" customWidth="1"/>
    <col min="12825" max="12825" width="6" customWidth="1"/>
    <col min="12826" max="12826" width="8.140625" customWidth="1"/>
    <col min="12827" max="12827" width="23" customWidth="1"/>
    <col min="12828" max="12828" width="24.28515625" customWidth="1"/>
    <col min="13056" max="13056" width="6.28515625" customWidth="1"/>
    <col min="13057" max="13057" width="19.7109375" customWidth="1"/>
    <col min="13058" max="13058" width="22.140625" customWidth="1"/>
    <col min="13059" max="13072" width="5" customWidth="1"/>
    <col min="13073" max="13073" width="18.28515625" customWidth="1"/>
    <col min="13074" max="13074" width="14.7109375" customWidth="1"/>
    <col min="13075" max="13080" width="3.140625" customWidth="1"/>
    <col min="13081" max="13081" width="6" customWidth="1"/>
    <col min="13082" max="13082" width="8.140625" customWidth="1"/>
    <col min="13083" max="13083" width="23" customWidth="1"/>
    <col min="13084" max="13084" width="24.28515625" customWidth="1"/>
    <col min="13312" max="13312" width="6.28515625" customWidth="1"/>
    <col min="13313" max="13313" width="19.7109375" customWidth="1"/>
    <col min="13314" max="13314" width="22.140625" customWidth="1"/>
    <col min="13315" max="13328" width="5" customWidth="1"/>
    <col min="13329" max="13329" width="18.28515625" customWidth="1"/>
    <col min="13330" max="13330" width="14.7109375" customWidth="1"/>
    <col min="13331" max="13336" width="3.140625" customWidth="1"/>
    <col min="13337" max="13337" width="6" customWidth="1"/>
    <col min="13338" max="13338" width="8.140625" customWidth="1"/>
    <col min="13339" max="13339" width="23" customWidth="1"/>
    <col min="13340" max="13340" width="24.28515625" customWidth="1"/>
    <col min="13568" max="13568" width="6.28515625" customWidth="1"/>
    <col min="13569" max="13569" width="19.7109375" customWidth="1"/>
    <col min="13570" max="13570" width="22.140625" customWidth="1"/>
    <col min="13571" max="13584" width="5" customWidth="1"/>
    <col min="13585" max="13585" width="18.28515625" customWidth="1"/>
    <col min="13586" max="13586" width="14.7109375" customWidth="1"/>
    <col min="13587" max="13592" width="3.140625" customWidth="1"/>
    <col min="13593" max="13593" width="6" customWidth="1"/>
    <col min="13594" max="13594" width="8.140625" customWidth="1"/>
    <col min="13595" max="13595" width="23" customWidth="1"/>
    <col min="13596" max="13596" width="24.28515625" customWidth="1"/>
    <col min="13824" max="13824" width="6.28515625" customWidth="1"/>
    <col min="13825" max="13825" width="19.7109375" customWidth="1"/>
    <col min="13826" max="13826" width="22.140625" customWidth="1"/>
    <col min="13827" max="13840" width="5" customWidth="1"/>
    <col min="13841" max="13841" width="18.28515625" customWidth="1"/>
    <col min="13842" max="13842" width="14.7109375" customWidth="1"/>
    <col min="13843" max="13848" width="3.140625" customWidth="1"/>
    <col min="13849" max="13849" width="6" customWidth="1"/>
    <col min="13850" max="13850" width="8.140625" customWidth="1"/>
    <col min="13851" max="13851" width="23" customWidth="1"/>
    <col min="13852" max="13852" width="24.28515625" customWidth="1"/>
    <col min="14080" max="14080" width="6.28515625" customWidth="1"/>
    <col min="14081" max="14081" width="19.7109375" customWidth="1"/>
    <col min="14082" max="14082" width="22.140625" customWidth="1"/>
    <col min="14083" max="14096" width="5" customWidth="1"/>
    <col min="14097" max="14097" width="18.28515625" customWidth="1"/>
    <col min="14098" max="14098" width="14.7109375" customWidth="1"/>
    <col min="14099" max="14104" width="3.140625" customWidth="1"/>
    <col min="14105" max="14105" width="6" customWidth="1"/>
    <col min="14106" max="14106" width="8.140625" customWidth="1"/>
    <col min="14107" max="14107" width="23" customWidth="1"/>
    <col min="14108" max="14108" width="24.28515625" customWidth="1"/>
    <col min="14336" max="14336" width="6.28515625" customWidth="1"/>
    <col min="14337" max="14337" width="19.7109375" customWidth="1"/>
    <col min="14338" max="14338" width="22.140625" customWidth="1"/>
    <col min="14339" max="14352" width="5" customWidth="1"/>
    <col min="14353" max="14353" width="18.28515625" customWidth="1"/>
    <col min="14354" max="14354" width="14.7109375" customWidth="1"/>
    <col min="14355" max="14360" width="3.140625" customWidth="1"/>
    <col min="14361" max="14361" width="6" customWidth="1"/>
    <col min="14362" max="14362" width="8.140625" customWidth="1"/>
    <col min="14363" max="14363" width="23" customWidth="1"/>
    <col min="14364" max="14364" width="24.28515625" customWidth="1"/>
    <col min="14592" max="14592" width="6.28515625" customWidth="1"/>
    <col min="14593" max="14593" width="19.7109375" customWidth="1"/>
    <col min="14594" max="14594" width="22.140625" customWidth="1"/>
    <col min="14595" max="14608" width="5" customWidth="1"/>
    <col min="14609" max="14609" width="18.28515625" customWidth="1"/>
    <col min="14610" max="14610" width="14.7109375" customWidth="1"/>
    <col min="14611" max="14616" width="3.140625" customWidth="1"/>
    <col min="14617" max="14617" width="6" customWidth="1"/>
    <col min="14618" max="14618" width="8.140625" customWidth="1"/>
    <col min="14619" max="14619" width="23" customWidth="1"/>
    <col min="14620" max="14620" width="24.28515625" customWidth="1"/>
    <col min="14848" max="14848" width="6.28515625" customWidth="1"/>
    <col min="14849" max="14849" width="19.7109375" customWidth="1"/>
    <col min="14850" max="14850" width="22.140625" customWidth="1"/>
    <col min="14851" max="14864" width="5" customWidth="1"/>
    <col min="14865" max="14865" width="18.28515625" customWidth="1"/>
    <col min="14866" max="14866" width="14.7109375" customWidth="1"/>
    <col min="14867" max="14872" width="3.140625" customWidth="1"/>
    <col min="14873" max="14873" width="6" customWidth="1"/>
    <col min="14874" max="14874" width="8.140625" customWidth="1"/>
    <col min="14875" max="14875" width="23" customWidth="1"/>
    <col min="14876" max="14876" width="24.28515625" customWidth="1"/>
    <col min="15104" max="15104" width="6.28515625" customWidth="1"/>
    <col min="15105" max="15105" width="19.7109375" customWidth="1"/>
    <col min="15106" max="15106" width="22.140625" customWidth="1"/>
    <col min="15107" max="15120" width="5" customWidth="1"/>
    <col min="15121" max="15121" width="18.28515625" customWidth="1"/>
    <col min="15122" max="15122" width="14.7109375" customWidth="1"/>
    <col min="15123" max="15128" width="3.140625" customWidth="1"/>
    <col min="15129" max="15129" width="6" customWidth="1"/>
    <col min="15130" max="15130" width="8.140625" customWidth="1"/>
    <col min="15131" max="15131" width="23" customWidth="1"/>
    <col min="15132" max="15132" width="24.28515625" customWidth="1"/>
    <col min="15360" max="15360" width="6.28515625" customWidth="1"/>
    <col min="15361" max="15361" width="19.7109375" customWidth="1"/>
    <col min="15362" max="15362" width="22.140625" customWidth="1"/>
    <col min="15363" max="15376" width="5" customWidth="1"/>
    <col min="15377" max="15377" width="18.28515625" customWidth="1"/>
    <col min="15378" max="15378" width="14.7109375" customWidth="1"/>
    <col min="15379" max="15384" width="3.140625" customWidth="1"/>
    <col min="15385" max="15385" width="6" customWidth="1"/>
    <col min="15386" max="15386" width="8.140625" customWidth="1"/>
    <col min="15387" max="15387" width="23" customWidth="1"/>
    <col min="15388" max="15388" width="24.28515625" customWidth="1"/>
    <col min="15616" max="15616" width="6.28515625" customWidth="1"/>
    <col min="15617" max="15617" width="19.7109375" customWidth="1"/>
    <col min="15618" max="15618" width="22.140625" customWidth="1"/>
    <col min="15619" max="15632" width="5" customWidth="1"/>
    <col min="15633" max="15633" width="18.28515625" customWidth="1"/>
    <col min="15634" max="15634" width="14.7109375" customWidth="1"/>
    <col min="15635" max="15640" width="3.140625" customWidth="1"/>
    <col min="15641" max="15641" width="6" customWidth="1"/>
    <col min="15642" max="15642" width="8.140625" customWidth="1"/>
    <col min="15643" max="15643" width="23" customWidth="1"/>
    <col min="15644" max="15644" width="24.28515625" customWidth="1"/>
    <col min="15872" max="15872" width="6.28515625" customWidth="1"/>
    <col min="15873" max="15873" width="19.7109375" customWidth="1"/>
    <col min="15874" max="15874" width="22.140625" customWidth="1"/>
    <col min="15875" max="15888" width="5" customWidth="1"/>
    <col min="15889" max="15889" width="18.28515625" customWidth="1"/>
    <col min="15890" max="15890" width="14.7109375" customWidth="1"/>
    <col min="15891" max="15896" width="3.140625" customWidth="1"/>
    <col min="15897" max="15897" width="6" customWidth="1"/>
    <col min="15898" max="15898" width="8.140625" customWidth="1"/>
    <col min="15899" max="15899" width="23" customWidth="1"/>
    <col min="15900" max="15900" width="24.28515625" customWidth="1"/>
    <col min="16128" max="16128" width="6.28515625" customWidth="1"/>
    <col min="16129" max="16129" width="19.7109375" customWidth="1"/>
    <col min="16130" max="16130" width="22.140625" customWidth="1"/>
    <col min="16131" max="16144" width="5" customWidth="1"/>
    <col min="16145" max="16145" width="18.28515625" customWidth="1"/>
    <col min="16146" max="16146" width="14.7109375" customWidth="1"/>
    <col min="16147" max="16152" width="3.140625" customWidth="1"/>
    <col min="16153" max="16153" width="6" customWidth="1"/>
    <col min="16154" max="16154" width="8.140625" customWidth="1"/>
    <col min="16155" max="16155" width="23" customWidth="1"/>
    <col min="16156" max="16156" width="24.28515625" customWidth="1"/>
  </cols>
  <sheetData>
    <row r="1" spans="1:28" ht="15" customHeight="1" x14ac:dyDescent="0.25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</row>
    <row r="2" spans="1:28" s="2" customFormat="1" ht="19.5" thickBot="1" x14ac:dyDescent="0.3">
      <c r="A2" s="129"/>
      <c r="B2" s="129"/>
      <c r="C2" s="129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P2" s="131" t="s">
        <v>1</v>
      </c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3"/>
    </row>
    <row r="3" spans="1:28" s="2" customFormat="1" ht="19.5" thickBot="1" x14ac:dyDescent="0.3">
      <c r="A3" s="132" t="s">
        <v>2</v>
      </c>
      <c r="B3" s="132"/>
      <c r="C3" s="132"/>
      <c r="D3" s="133" t="s">
        <v>3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4" t="s">
        <v>4</v>
      </c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3"/>
    </row>
    <row r="4" spans="1:28" s="2" customFormat="1" x14ac:dyDescent="0.25">
      <c r="A4" s="4"/>
      <c r="B4" s="124"/>
      <c r="C4" s="124"/>
      <c r="D4" s="125" t="s">
        <v>5</v>
      </c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7"/>
      <c r="AA4" s="8"/>
      <c r="AB4" s="3"/>
    </row>
    <row r="5" spans="1:28" s="2" customFormat="1" ht="60" customHeight="1" x14ac:dyDescent="0.25">
      <c r="A5" s="9" t="s">
        <v>6</v>
      </c>
      <c r="B5" s="126" t="s">
        <v>7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3"/>
    </row>
    <row r="6" spans="1:28" s="2" customFormat="1" ht="15.75" thickBot="1" x14ac:dyDescent="0.3">
      <c r="A6" s="9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3"/>
    </row>
    <row r="7" spans="1:28" s="2" customFormat="1" ht="15" customHeight="1" x14ac:dyDescent="0.25">
      <c r="A7" s="114" t="s">
        <v>8</v>
      </c>
      <c r="B7" s="116" t="s">
        <v>9</v>
      </c>
      <c r="C7" s="116"/>
      <c r="D7" s="117" t="s">
        <v>10</v>
      </c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 t="s">
        <v>11</v>
      </c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9" t="s">
        <v>12</v>
      </c>
      <c r="AA7" s="121" t="s">
        <v>13</v>
      </c>
      <c r="AB7" s="56"/>
    </row>
    <row r="8" spans="1:28" s="2" customFormat="1" ht="15" customHeight="1" x14ac:dyDescent="0.25">
      <c r="A8" s="115"/>
      <c r="B8" s="106"/>
      <c r="C8" s="106"/>
      <c r="D8" s="106" t="s">
        <v>14</v>
      </c>
      <c r="E8" s="106"/>
      <c r="F8" s="106"/>
      <c r="G8" s="106"/>
      <c r="H8" s="106" t="s">
        <v>15</v>
      </c>
      <c r="I8" s="106"/>
      <c r="J8" s="106" t="s">
        <v>16</v>
      </c>
      <c r="K8" s="106"/>
      <c r="L8" s="106"/>
      <c r="M8" s="12"/>
      <c r="N8" s="111" t="s">
        <v>17</v>
      </c>
      <c r="O8" s="112" t="s">
        <v>18</v>
      </c>
      <c r="P8" s="113" t="s">
        <v>19</v>
      </c>
      <c r="Q8" s="113" t="s">
        <v>20</v>
      </c>
      <c r="R8" s="106" t="s">
        <v>21</v>
      </c>
      <c r="S8" s="106"/>
      <c r="T8" s="106" t="s">
        <v>22</v>
      </c>
      <c r="U8" s="106"/>
      <c r="V8" s="106"/>
      <c r="W8" s="106"/>
      <c r="X8" s="106"/>
      <c r="Y8" s="122" t="s">
        <v>23</v>
      </c>
      <c r="Z8" s="120"/>
      <c r="AA8" s="112"/>
      <c r="AB8" s="56"/>
    </row>
    <row r="9" spans="1:28" s="2" customFormat="1" ht="19.5" customHeight="1" x14ac:dyDescent="0.25">
      <c r="A9" s="115"/>
      <c r="B9" s="106"/>
      <c r="C9" s="106"/>
      <c r="D9" s="123" t="s">
        <v>24</v>
      </c>
      <c r="E9" s="123"/>
      <c r="F9" s="106" t="s">
        <v>25</v>
      </c>
      <c r="G9" s="106"/>
      <c r="H9" s="106" t="s">
        <v>24</v>
      </c>
      <c r="I9" s="106"/>
      <c r="J9" s="106" t="s">
        <v>24</v>
      </c>
      <c r="K9" s="106"/>
      <c r="L9" s="12" t="s">
        <v>25</v>
      </c>
      <c r="M9" s="107" t="s">
        <v>26</v>
      </c>
      <c r="N9" s="111"/>
      <c r="O9" s="112"/>
      <c r="P9" s="113"/>
      <c r="Q9" s="113"/>
      <c r="R9" s="14" t="s">
        <v>24</v>
      </c>
      <c r="S9" s="14" t="s">
        <v>25</v>
      </c>
      <c r="T9" s="15" t="s">
        <v>24</v>
      </c>
      <c r="U9" s="15" t="s">
        <v>25</v>
      </c>
      <c r="V9" s="15" t="s">
        <v>27</v>
      </c>
      <c r="W9" s="15" t="s">
        <v>28</v>
      </c>
      <c r="X9" s="15" t="s">
        <v>29</v>
      </c>
      <c r="Y9" s="122"/>
      <c r="Z9" s="120"/>
      <c r="AA9" s="112"/>
      <c r="AB9" s="56"/>
    </row>
    <row r="10" spans="1:28" s="2" customFormat="1" ht="147" customHeight="1" x14ac:dyDescent="0.25">
      <c r="A10" s="115"/>
      <c r="B10" s="106"/>
      <c r="C10" s="106"/>
      <c r="D10" s="16" t="s">
        <v>30</v>
      </c>
      <c r="E10" s="17" t="s">
        <v>31</v>
      </c>
      <c r="F10" s="16" t="s">
        <v>32</v>
      </c>
      <c r="G10" s="13" t="s">
        <v>31</v>
      </c>
      <c r="H10" s="16" t="s">
        <v>33</v>
      </c>
      <c r="I10" s="13" t="s">
        <v>31</v>
      </c>
      <c r="J10" s="16" t="s">
        <v>34</v>
      </c>
      <c r="K10" s="13" t="s">
        <v>31</v>
      </c>
      <c r="L10" s="13" t="s">
        <v>35</v>
      </c>
      <c r="M10" s="107"/>
      <c r="N10" s="111"/>
      <c r="O10" s="112"/>
      <c r="P10" s="113"/>
      <c r="Q10" s="113"/>
      <c r="R10" s="14" t="s">
        <v>36</v>
      </c>
      <c r="S10" s="14" t="s">
        <v>37</v>
      </c>
      <c r="T10" s="13" t="s">
        <v>38</v>
      </c>
      <c r="U10" s="13" t="s">
        <v>39</v>
      </c>
      <c r="V10" s="13" t="s">
        <v>40</v>
      </c>
      <c r="W10" s="13" t="s">
        <v>41</v>
      </c>
      <c r="X10" s="13" t="s">
        <v>42</v>
      </c>
      <c r="Y10" s="122"/>
      <c r="Z10" s="120"/>
      <c r="AA10" s="112"/>
      <c r="AB10" s="56"/>
    </row>
    <row r="11" spans="1:28" s="2" customFormat="1" ht="19.5" customHeight="1" x14ac:dyDescent="0.25">
      <c r="A11" s="57" t="s">
        <v>43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3"/>
    </row>
    <row r="12" spans="1:28" s="2" customFormat="1" ht="52.5" customHeight="1" x14ac:dyDescent="0.25">
      <c r="A12" s="18">
        <v>1</v>
      </c>
      <c r="B12" s="15" t="s">
        <v>116</v>
      </c>
      <c r="C12" s="15" t="s">
        <v>44</v>
      </c>
      <c r="D12" s="19">
        <v>2</v>
      </c>
      <c r="E12" s="20">
        <v>4</v>
      </c>
      <c r="F12" s="21">
        <v>0</v>
      </c>
      <c r="G12" s="22">
        <v>0</v>
      </c>
      <c r="H12" s="19">
        <v>28</v>
      </c>
      <c r="I12" s="23">
        <v>56</v>
      </c>
      <c r="J12" s="21">
        <v>0</v>
      </c>
      <c r="K12" s="24">
        <v>0</v>
      </c>
      <c r="L12" s="22">
        <v>2</v>
      </c>
      <c r="M12" s="22"/>
      <c r="N12" s="25">
        <v>60</v>
      </c>
      <c r="O12" s="15"/>
      <c r="P12" s="26"/>
      <c r="Q12" s="26"/>
      <c r="R12" s="15" t="s">
        <v>45</v>
      </c>
      <c r="S12" s="15" t="s">
        <v>46</v>
      </c>
      <c r="T12" s="22"/>
      <c r="U12" s="23"/>
      <c r="V12" s="22"/>
      <c r="W12" s="22"/>
      <c r="X12" s="22"/>
      <c r="Y12" s="27"/>
      <c r="Z12" s="28">
        <v>58</v>
      </c>
      <c r="AA12" s="29" t="s">
        <v>47</v>
      </c>
      <c r="AB12" s="3"/>
    </row>
    <row r="13" spans="1:28" s="2" customFormat="1" ht="19.5" customHeight="1" x14ac:dyDescent="0.25">
      <c r="A13" s="100" t="s">
        <v>48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3"/>
    </row>
    <row r="14" spans="1:28" s="31" customFormat="1" ht="43.5" customHeight="1" x14ac:dyDescent="0.25">
      <c r="A14" s="108">
        <v>2</v>
      </c>
      <c r="B14" s="74" t="s">
        <v>117</v>
      </c>
      <c r="C14" s="74" t="s">
        <v>49</v>
      </c>
      <c r="D14" s="83">
        <v>9</v>
      </c>
      <c r="E14" s="89">
        <f>D14*2</f>
        <v>18</v>
      </c>
      <c r="F14" s="83">
        <v>1</v>
      </c>
      <c r="G14" s="77">
        <f>F14</f>
        <v>1</v>
      </c>
      <c r="H14" s="83">
        <v>35</v>
      </c>
      <c r="I14" s="77">
        <f>(H14*2)</f>
        <v>70</v>
      </c>
      <c r="J14" s="83">
        <v>2</v>
      </c>
      <c r="K14" s="74">
        <v>4</v>
      </c>
      <c r="L14" s="77">
        <v>0</v>
      </c>
      <c r="M14" s="77">
        <v>0</v>
      </c>
      <c r="N14" s="80">
        <f>SUM(E14,G14,I14+K14,L14+M14)</f>
        <v>93</v>
      </c>
      <c r="O14" s="74">
        <v>2</v>
      </c>
      <c r="P14" s="77">
        <v>0</v>
      </c>
      <c r="Q14" s="77">
        <v>0</v>
      </c>
      <c r="R14" s="74" t="s">
        <v>50</v>
      </c>
      <c r="S14" s="74" t="s">
        <v>51</v>
      </c>
      <c r="T14" s="89"/>
      <c r="U14" s="89"/>
      <c r="V14" s="89"/>
      <c r="W14" s="89"/>
      <c r="X14" s="89"/>
      <c r="Y14" s="63">
        <v>0</v>
      </c>
      <c r="Z14" s="66">
        <f>SUM(N14,Y14)</f>
        <v>93</v>
      </c>
      <c r="AA14" s="103" t="s">
        <v>52</v>
      </c>
      <c r="AB14" s="30"/>
    </row>
    <row r="15" spans="1:28" s="31" customFormat="1" ht="43.5" customHeight="1" x14ac:dyDescent="0.25">
      <c r="A15" s="109"/>
      <c r="B15" s="75"/>
      <c r="C15" s="75"/>
      <c r="D15" s="84"/>
      <c r="E15" s="90"/>
      <c r="F15" s="84"/>
      <c r="G15" s="78"/>
      <c r="H15" s="84"/>
      <c r="I15" s="78"/>
      <c r="J15" s="84"/>
      <c r="K15" s="75"/>
      <c r="L15" s="78"/>
      <c r="M15" s="78"/>
      <c r="N15" s="81"/>
      <c r="O15" s="75"/>
      <c r="P15" s="78"/>
      <c r="Q15" s="78"/>
      <c r="R15" s="75"/>
      <c r="S15" s="75"/>
      <c r="T15" s="90"/>
      <c r="U15" s="90"/>
      <c r="V15" s="90"/>
      <c r="W15" s="90"/>
      <c r="X15" s="90"/>
      <c r="Y15" s="64"/>
      <c r="Z15" s="67"/>
      <c r="AA15" s="104"/>
      <c r="AB15" s="30"/>
    </row>
    <row r="16" spans="1:28" s="2" customFormat="1" ht="71.25" customHeight="1" x14ac:dyDescent="0.25">
      <c r="A16" s="110"/>
      <c r="B16" s="76"/>
      <c r="C16" s="76"/>
      <c r="D16" s="85"/>
      <c r="E16" s="91"/>
      <c r="F16" s="85"/>
      <c r="G16" s="79"/>
      <c r="H16" s="85"/>
      <c r="I16" s="79"/>
      <c r="J16" s="85"/>
      <c r="K16" s="76"/>
      <c r="L16" s="79"/>
      <c r="M16" s="79"/>
      <c r="N16" s="82"/>
      <c r="O16" s="76"/>
      <c r="P16" s="79"/>
      <c r="Q16" s="79"/>
      <c r="R16" s="76"/>
      <c r="S16" s="76"/>
      <c r="T16" s="91"/>
      <c r="U16" s="91"/>
      <c r="V16" s="91"/>
      <c r="W16" s="91"/>
      <c r="X16" s="91"/>
      <c r="Y16" s="65"/>
      <c r="Z16" s="68"/>
      <c r="AA16" s="105"/>
      <c r="AB16" s="3"/>
    </row>
    <row r="17" spans="1:29" s="2" customFormat="1" ht="19.5" customHeight="1" x14ac:dyDescent="0.25">
      <c r="A17" s="100" t="s">
        <v>53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3"/>
    </row>
    <row r="18" spans="1:29" s="2" customFormat="1" ht="30" customHeight="1" x14ac:dyDescent="0.25">
      <c r="A18" s="18">
        <v>3</v>
      </c>
      <c r="B18" s="15" t="s">
        <v>118</v>
      </c>
      <c r="C18" s="15" t="s">
        <v>54</v>
      </c>
      <c r="D18" s="19">
        <v>13</v>
      </c>
      <c r="E18" s="20">
        <f>D18*2</f>
        <v>26</v>
      </c>
      <c r="F18" s="21">
        <v>0</v>
      </c>
      <c r="G18" s="22">
        <f>F18</f>
        <v>0</v>
      </c>
      <c r="H18" s="19">
        <v>42</v>
      </c>
      <c r="I18" s="23">
        <f>(H18*2)</f>
        <v>84</v>
      </c>
      <c r="J18" s="21">
        <v>1</v>
      </c>
      <c r="K18" s="24">
        <v>2</v>
      </c>
      <c r="L18" s="22">
        <v>0</v>
      </c>
      <c r="M18" s="22">
        <v>10</v>
      </c>
      <c r="N18" s="25">
        <f>SUM(E18,G18,I18+K18,L18+M18)</f>
        <v>122</v>
      </c>
      <c r="O18" s="15">
        <v>1</v>
      </c>
      <c r="P18" s="26">
        <v>0</v>
      </c>
      <c r="Q18" s="26">
        <v>5</v>
      </c>
      <c r="R18" s="15" t="s">
        <v>55</v>
      </c>
      <c r="S18" s="15" t="s">
        <v>56</v>
      </c>
      <c r="T18" s="22"/>
      <c r="U18" s="23"/>
      <c r="V18" s="22"/>
      <c r="W18" s="22"/>
      <c r="X18" s="22"/>
      <c r="Y18" s="27">
        <v>0</v>
      </c>
      <c r="Z18" s="28">
        <f>SUM(N18,Y18)</f>
        <v>122</v>
      </c>
      <c r="AA18" s="39">
        <v>20</v>
      </c>
      <c r="AB18" s="3"/>
    </row>
    <row r="19" spans="1:29" s="3" customFormat="1" ht="18.75" customHeight="1" x14ac:dyDescent="0.25">
      <c r="A19" s="100" t="s">
        <v>57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C19" s="2"/>
    </row>
    <row r="20" spans="1:29" s="3" customFormat="1" ht="25.5" customHeight="1" x14ac:dyDescent="0.25">
      <c r="A20" s="18">
        <v>4</v>
      </c>
      <c r="B20" s="40" t="s">
        <v>119</v>
      </c>
      <c r="C20" s="40" t="s">
        <v>54</v>
      </c>
      <c r="D20" s="19">
        <v>2</v>
      </c>
      <c r="E20" s="20">
        <f>D20*2</f>
        <v>4</v>
      </c>
      <c r="F20" s="21">
        <v>0</v>
      </c>
      <c r="G20" s="22">
        <f>F20</f>
        <v>0</v>
      </c>
      <c r="H20" s="19">
        <v>23</v>
      </c>
      <c r="I20" s="23">
        <f>(H20*2)</f>
        <v>46</v>
      </c>
      <c r="J20" s="21">
        <v>0</v>
      </c>
      <c r="K20" s="24">
        <v>0</v>
      </c>
      <c r="L20" s="22">
        <v>2</v>
      </c>
      <c r="M20" s="22">
        <v>1</v>
      </c>
      <c r="N20" s="25">
        <f>SUM(E20,G20,I20+K20,L20+M20)</f>
        <v>53</v>
      </c>
      <c r="O20" s="15">
        <v>1</v>
      </c>
      <c r="P20" s="26">
        <v>0</v>
      </c>
      <c r="Q20" s="26">
        <v>5</v>
      </c>
      <c r="R20" s="15" t="s">
        <v>58</v>
      </c>
      <c r="S20" s="15" t="s">
        <v>59</v>
      </c>
      <c r="T20" s="22"/>
      <c r="U20" s="23"/>
      <c r="V20" s="22"/>
      <c r="W20" s="22"/>
      <c r="X20" s="22"/>
      <c r="Y20" s="27">
        <v>0</v>
      </c>
      <c r="Z20" s="28">
        <f>SUM(N20,Y20)</f>
        <v>53</v>
      </c>
      <c r="AA20" s="39">
        <v>19</v>
      </c>
      <c r="AC20" s="2"/>
    </row>
    <row r="21" spans="1:29" s="3" customFormat="1" ht="40.5" customHeight="1" x14ac:dyDescent="0.25">
      <c r="A21" s="18">
        <v>5</v>
      </c>
      <c r="B21" s="40" t="s">
        <v>120</v>
      </c>
      <c r="C21" s="40" t="s">
        <v>54</v>
      </c>
      <c r="D21" s="19">
        <v>12</v>
      </c>
      <c r="E21" s="20">
        <f>D21*2</f>
        <v>24</v>
      </c>
      <c r="F21" s="21">
        <v>0</v>
      </c>
      <c r="G21" s="22">
        <f>F21</f>
        <v>0</v>
      </c>
      <c r="H21" s="19">
        <v>37</v>
      </c>
      <c r="I21" s="23">
        <f>(H21*2)</f>
        <v>74</v>
      </c>
      <c r="J21" s="21">
        <v>2</v>
      </c>
      <c r="K21" s="24">
        <v>4</v>
      </c>
      <c r="L21" s="22">
        <v>0</v>
      </c>
      <c r="M21" s="22">
        <v>3</v>
      </c>
      <c r="N21" s="25">
        <f>SUM(E21,G21,I21+K21,L21+M21)</f>
        <v>105</v>
      </c>
      <c r="O21" s="15">
        <v>3</v>
      </c>
      <c r="P21" s="26">
        <v>0</v>
      </c>
      <c r="Q21" s="26">
        <v>5</v>
      </c>
      <c r="R21" s="15" t="s">
        <v>60</v>
      </c>
      <c r="S21" s="15" t="s">
        <v>61</v>
      </c>
      <c r="T21" s="22"/>
      <c r="U21" s="23"/>
      <c r="V21" s="22"/>
      <c r="W21" s="22"/>
      <c r="X21" s="22"/>
      <c r="Y21" s="27">
        <v>0</v>
      </c>
      <c r="Z21" s="28">
        <f>SUM(N21,Y21)</f>
        <v>105</v>
      </c>
      <c r="AA21" s="39">
        <v>28.7</v>
      </c>
      <c r="AC21" s="2"/>
    </row>
    <row r="22" spans="1:29" s="3" customFormat="1" ht="40.5" customHeight="1" x14ac:dyDescent="0.25">
      <c r="A22" s="18">
        <v>6</v>
      </c>
      <c r="B22" s="40" t="s">
        <v>121</v>
      </c>
      <c r="C22" s="40" t="s">
        <v>54</v>
      </c>
      <c r="D22" s="19">
        <v>13</v>
      </c>
      <c r="E22" s="20">
        <f>D22*2</f>
        <v>26</v>
      </c>
      <c r="F22" s="21">
        <v>0</v>
      </c>
      <c r="G22" s="22">
        <f>F22</f>
        <v>0</v>
      </c>
      <c r="H22" s="19">
        <v>38</v>
      </c>
      <c r="I22" s="23">
        <f>(H22*2)</f>
        <v>76</v>
      </c>
      <c r="J22" s="21">
        <v>2</v>
      </c>
      <c r="K22" s="24">
        <v>4</v>
      </c>
      <c r="L22" s="22">
        <v>0</v>
      </c>
      <c r="M22" s="22">
        <v>1</v>
      </c>
      <c r="N22" s="25">
        <f>SUM(E22,G22,I22+K22,L22+M22)</f>
        <v>107</v>
      </c>
      <c r="O22" s="15">
        <v>3</v>
      </c>
      <c r="P22" s="26">
        <v>0</v>
      </c>
      <c r="Q22" s="26">
        <v>5</v>
      </c>
      <c r="R22" s="15" t="s">
        <v>62</v>
      </c>
      <c r="S22" s="15" t="s">
        <v>63</v>
      </c>
      <c r="T22" s="22"/>
      <c r="U22" s="23"/>
      <c r="V22" s="22"/>
      <c r="W22" s="22"/>
      <c r="X22" s="22"/>
      <c r="Y22" s="27">
        <v>0</v>
      </c>
      <c r="Z22" s="28">
        <f>SUM(N22,Y22)</f>
        <v>107</v>
      </c>
      <c r="AA22" s="39">
        <v>11</v>
      </c>
      <c r="AC22" s="2"/>
    </row>
    <row r="23" spans="1:29" s="2" customFormat="1" ht="40.5" customHeight="1" x14ac:dyDescent="0.25">
      <c r="A23" s="18">
        <v>7</v>
      </c>
      <c r="B23" s="15" t="s">
        <v>122</v>
      </c>
      <c r="C23" s="15" t="s">
        <v>64</v>
      </c>
      <c r="D23" s="19">
        <v>7</v>
      </c>
      <c r="E23" s="20">
        <f>D23*2</f>
        <v>14</v>
      </c>
      <c r="F23" s="21">
        <v>0</v>
      </c>
      <c r="G23" s="22">
        <f>F23</f>
        <v>0</v>
      </c>
      <c r="H23" s="19">
        <v>32</v>
      </c>
      <c r="I23" s="23">
        <f>(H23*2)</f>
        <v>64</v>
      </c>
      <c r="J23" s="21">
        <v>0</v>
      </c>
      <c r="K23" s="24">
        <f>(J23*2)</f>
        <v>0</v>
      </c>
      <c r="L23" s="22">
        <v>2</v>
      </c>
      <c r="M23" s="22">
        <v>1</v>
      </c>
      <c r="N23" s="25">
        <f>SUM(E23,G23,I23+K23,L23+M23)</f>
        <v>81</v>
      </c>
      <c r="O23" s="15">
        <v>0</v>
      </c>
      <c r="P23" s="26">
        <v>0</v>
      </c>
      <c r="Q23" s="26">
        <v>5</v>
      </c>
      <c r="R23" s="15" t="s">
        <v>65</v>
      </c>
      <c r="S23" s="15" t="s">
        <v>66</v>
      </c>
      <c r="T23" s="22"/>
      <c r="U23" s="23"/>
      <c r="V23" s="22"/>
      <c r="W23" s="22"/>
      <c r="X23" s="22"/>
      <c r="Y23" s="27">
        <f>Y185</f>
        <v>0</v>
      </c>
      <c r="Z23" s="28">
        <f>SUM(N23,Y23)</f>
        <v>81</v>
      </c>
      <c r="AA23" s="39">
        <v>26.3</v>
      </c>
      <c r="AB23" s="3"/>
    </row>
    <row r="24" spans="1:29" s="2" customFormat="1" ht="18" customHeight="1" x14ac:dyDescent="0.25">
      <c r="A24" s="100" t="s">
        <v>67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3"/>
    </row>
    <row r="25" spans="1:29" s="2" customFormat="1" ht="51" customHeight="1" x14ac:dyDescent="0.25">
      <c r="A25" s="102">
        <v>8</v>
      </c>
      <c r="B25" s="94" t="s">
        <v>123</v>
      </c>
      <c r="C25" s="94" t="s">
        <v>68</v>
      </c>
      <c r="D25" s="97">
        <v>6</v>
      </c>
      <c r="E25" s="98">
        <f>D25*2</f>
        <v>12</v>
      </c>
      <c r="F25" s="97">
        <v>0</v>
      </c>
      <c r="G25" s="98">
        <f>F25</f>
        <v>0</v>
      </c>
      <c r="H25" s="97">
        <v>34</v>
      </c>
      <c r="I25" s="98">
        <f>(H25*2)</f>
        <v>68</v>
      </c>
      <c r="J25" s="97">
        <v>0</v>
      </c>
      <c r="K25" s="98">
        <v>0</v>
      </c>
      <c r="L25" s="97">
        <v>0</v>
      </c>
      <c r="M25" s="98">
        <v>0</v>
      </c>
      <c r="N25" s="99">
        <f>SUM(E25,G25,I25+K25,L25+M25)</f>
        <v>80</v>
      </c>
      <c r="O25" s="94">
        <v>0</v>
      </c>
      <c r="P25" s="94">
        <v>0</v>
      </c>
      <c r="Q25" s="94"/>
      <c r="R25" s="94" t="s">
        <v>69</v>
      </c>
      <c r="S25" s="94" t="s">
        <v>70</v>
      </c>
      <c r="T25" s="94"/>
      <c r="U25" s="94"/>
      <c r="V25" s="94"/>
      <c r="W25" s="94"/>
      <c r="X25" s="94"/>
      <c r="Y25" s="95">
        <f>SUM(O25,P25,Q25,T25:X25)</f>
        <v>0</v>
      </c>
      <c r="Z25" s="96">
        <f>SUM(N25,Y25)</f>
        <v>80</v>
      </c>
      <c r="AA25" s="94" t="s">
        <v>71</v>
      </c>
      <c r="AB25" s="3"/>
    </row>
    <row r="26" spans="1:29" s="2" customFormat="1" ht="63" customHeight="1" x14ac:dyDescent="0.25">
      <c r="A26" s="102"/>
      <c r="B26" s="94"/>
      <c r="C26" s="94"/>
      <c r="D26" s="97"/>
      <c r="E26" s="98"/>
      <c r="F26" s="97"/>
      <c r="G26" s="98"/>
      <c r="H26" s="97"/>
      <c r="I26" s="98"/>
      <c r="J26" s="97"/>
      <c r="K26" s="98"/>
      <c r="L26" s="97"/>
      <c r="M26" s="98"/>
      <c r="N26" s="99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5"/>
      <c r="Z26" s="96"/>
      <c r="AA26" s="94"/>
      <c r="AB26" s="3"/>
    </row>
    <row r="27" spans="1:29" s="2" customFormat="1" ht="63" customHeight="1" x14ac:dyDescent="0.25">
      <c r="A27" s="102"/>
      <c r="B27" s="94"/>
      <c r="C27" s="94"/>
      <c r="D27" s="97"/>
      <c r="E27" s="98"/>
      <c r="F27" s="97"/>
      <c r="G27" s="98"/>
      <c r="H27" s="97"/>
      <c r="I27" s="98"/>
      <c r="J27" s="97"/>
      <c r="K27" s="98"/>
      <c r="L27" s="97"/>
      <c r="M27" s="98"/>
      <c r="N27" s="99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5"/>
      <c r="Z27" s="96"/>
      <c r="AA27" s="94"/>
      <c r="AB27" s="3"/>
    </row>
    <row r="28" spans="1:29" s="2" customFormat="1" ht="63" customHeight="1" x14ac:dyDescent="0.25">
      <c r="A28" s="102"/>
      <c r="B28" s="94"/>
      <c r="C28" s="94"/>
      <c r="D28" s="97"/>
      <c r="E28" s="98"/>
      <c r="F28" s="97"/>
      <c r="G28" s="98"/>
      <c r="H28" s="97"/>
      <c r="I28" s="98"/>
      <c r="J28" s="97"/>
      <c r="K28" s="98"/>
      <c r="L28" s="97"/>
      <c r="M28" s="98"/>
      <c r="N28" s="99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5"/>
      <c r="Z28" s="96"/>
      <c r="AA28" s="94"/>
      <c r="AB28" s="3"/>
    </row>
    <row r="29" spans="1:29" s="2" customFormat="1" ht="63" customHeight="1" x14ac:dyDescent="0.25">
      <c r="A29" s="102"/>
      <c r="B29" s="94"/>
      <c r="C29" s="94"/>
      <c r="D29" s="97"/>
      <c r="E29" s="98"/>
      <c r="F29" s="97"/>
      <c r="G29" s="98"/>
      <c r="H29" s="97"/>
      <c r="I29" s="98"/>
      <c r="J29" s="97"/>
      <c r="K29" s="98"/>
      <c r="L29" s="97"/>
      <c r="M29" s="98"/>
      <c r="N29" s="99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5"/>
      <c r="Z29" s="96"/>
      <c r="AA29" s="94"/>
      <c r="AB29" s="3"/>
    </row>
    <row r="30" spans="1:29" s="2" customFormat="1" ht="63" customHeight="1" x14ac:dyDescent="0.25">
      <c r="A30" s="102"/>
      <c r="B30" s="94"/>
      <c r="C30" s="94"/>
      <c r="D30" s="97"/>
      <c r="E30" s="98"/>
      <c r="F30" s="97"/>
      <c r="G30" s="98"/>
      <c r="H30" s="97"/>
      <c r="I30" s="98"/>
      <c r="J30" s="97"/>
      <c r="K30" s="98"/>
      <c r="L30" s="97"/>
      <c r="M30" s="98"/>
      <c r="N30" s="99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5"/>
      <c r="Z30" s="96"/>
      <c r="AA30" s="94"/>
      <c r="AB30" s="3"/>
    </row>
    <row r="31" spans="1:29" s="2" customFormat="1" ht="57.75" customHeight="1" x14ac:dyDescent="0.25">
      <c r="A31" s="102"/>
      <c r="B31" s="94"/>
      <c r="C31" s="94"/>
      <c r="D31" s="97"/>
      <c r="E31" s="98"/>
      <c r="F31" s="97"/>
      <c r="G31" s="98"/>
      <c r="H31" s="97"/>
      <c r="I31" s="98"/>
      <c r="J31" s="97"/>
      <c r="K31" s="98"/>
      <c r="L31" s="97"/>
      <c r="M31" s="98"/>
      <c r="N31" s="99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5"/>
      <c r="Z31" s="96"/>
      <c r="AA31" s="94"/>
      <c r="AB31" s="41"/>
    </row>
    <row r="32" spans="1:29" s="2" customFormat="1" ht="23.25" customHeight="1" x14ac:dyDescent="0.25">
      <c r="A32" s="57" t="s">
        <v>72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41"/>
    </row>
    <row r="33" spans="1:29" s="2" customFormat="1" ht="48.75" customHeight="1" x14ac:dyDescent="0.25">
      <c r="A33" s="86">
        <v>9</v>
      </c>
      <c r="B33" s="136" t="s">
        <v>124</v>
      </c>
      <c r="C33" s="74" t="s">
        <v>73</v>
      </c>
      <c r="D33" s="83">
        <v>9</v>
      </c>
      <c r="E33" s="89">
        <f>D33*2</f>
        <v>18</v>
      </c>
      <c r="F33" s="83">
        <v>0</v>
      </c>
      <c r="G33" s="77">
        <f>F33</f>
        <v>0</v>
      </c>
      <c r="H33" s="83">
        <v>36</v>
      </c>
      <c r="I33" s="77">
        <f>(H33*2)</f>
        <v>72</v>
      </c>
      <c r="J33" s="83">
        <v>1</v>
      </c>
      <c r="K33" s="74">
        <v>1</v>
      </c>
      <c r="L33" s="77"/>
      <c r="M33" s="77">
        <v>0</v>
      </c>
      <c r="N33" s="80">
        <f>SUM(E33,G33,I33+K33,L33+M33)</f>
        <v>91</v>
      </c>
      <c r="O33" s="74">
        <v>0</v>
      </c>
      <c r="P33" s="77">
        <v>0</v>
      </c>
      <c r="Q33" s="77"/>
      <c r="R33" s="74" t="s">
        <v>74</v>
      </c>
      <c r="S33" s="74" t="s">
        <v>75</v>
      </c>
      <c r="T33" s="77"/>
      <c r="U33" s="77"/>
      <c r="V33" s="77"/>
      <c r="W33" s="77"/>
      <c r="X33" s="77"/>
      <c r="Y33" s="63">
        <f>SUM(O33,P33,Q33,T33:X33)</f>
        <v>0</v>
      </c>
      <c r="Z33" s="66">
        <f>SUM(N33,Y33)</f>
        <v>91</v>
      </c>
      <c r="AA33" s="69" t="s">
        <v>76</v>
      </c>
      <c r="AB33" s="92"/>
    </row>
    <row r="34" spans="1:29" s="2" customFormat="1" ht="48.75" customHeight="1" x14ac:dyDescent="0.25">
      <c r="A34" s="88"/>
      <c r="B34" s="76"/>
      <c r="C34" s="76"/>
      <c r="D34" s="85"/>
      <c r="E34" s="91"/>
      <c r="F34" s="85"/>
      <c r="G34" s="79"/>
      <c r="H34" s="85"/>
      <c r="I34" s="79"/>
      <c r="J34" s="85"/>
      <c r="K34" s="76"/>
      <c r="L34" s="79"/>
      <c r="M34" s="79"/>
      <c r="N34" s="82"/>
      <c r="O34" s="76"/>
      <c r="P34" s="79"/>
      <c r="Q34" s="79"/>
      <c r="R34" s="76"/>
      <c r="S34" s="76"/>
      <c r="T34" s="79"/>
      <c r="U34" s="79"/>
      <c r="V34" s="79"/>
      <c r="W34" s="79"/>
      <c r="X34" s="79"/>
      <c r="Y34" s="65"/>
      <c r="Z34" s="68"/>
      <c r="AA34" s="71"/>
      <c r="AB34" s="92"/>
    </row>
    <row r="35" spans="1:29" s="2" customFormat="1" ht="65.25" customHeight="1" x14ac:dyDescent="0.25">
      <c r="A35" s="42">
        <v>10</v>
      </c>
      <c r="B35" s="137" t="s">
        <v>125</v>
      </c>
      <c r="C35" s="32" t="s">
        <v>77</v>
      </c>
      <c r="D35" s="33">
        <v>2</v>
      </c>
      <c r="E35" s="34">
        <f>D35*2</f>
        <v>4</v>
      </c>
      <c r="F35" s="33">
        <v>1</v>
      </c>
      <c r="G35" s="35">
        <f>F35</f>
        <v>1</v>
      </c>
      <c r="H35" s="33">
        <v>30</v>
      </c>
      <c r="I35" s="35">
        <f>(H35*2)</f>
        <v>60</v>
      </c>
      <c r="J35" s="33">
        <v>0</v>
      </c>
      <c r="K35" s="32">
        <v>0</v>
      </c>
      <c r="L35" s="35">
        <v>2</v>
      </c>
      <c r="M35" s="35">
        <v>0</v>
      </c>
      <c r="N35" s="36">
        <f>SUM(E35,G35,I35+K35,L35+M35)</f>
        <v>67</v>
      </c>
      <c r="O35" s="32">
        <v>0</v>
      </c>
      <c r="P35" s="35">
        <v>0</v>
      </c>
      <c r="Q35" s="35"/>
      <c r="R35" s="32" t="s">
        <v>78</v>
      </c>
      <c r="S35" s="32" t="s">
        <v>79</v>
      </c>
      <c r="T35" s="35"/>
      <c r="U35" s="35"/>
      <c r="V35" s="35"/>
      <c r="W35" s="35"/>
      <c r="X35" s="35"/>
      <c r="Y35" s="37">
        <v>0</v>
      </c>
      <c r="Z35" s="38">
        <v>67</v>
      </c>
      <c r="AA35" s="43" t="s">
        <v>80</v>
      </c>
      <c r="AB35" s="41"/>
    </row>
    <row r="36" spans="1:29" s="2" customFormat="1" ht="21" customHeight="1" x14ac:dyDescent="0.25">
      <c r="A36" s="57" t="s">
        <v>81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41"/>
    </row>
    <row r="37" spans="1:29" s="2" customFormat="1" ht="57.75" customHeight="1" x14ac:dyDescent="0.25">
      <c r="A37" s="44">
        <v>11</v>
      </c>
      <c r="B37" s="138" t="s">
        <v>126</v>
      </c>
      <c r="C37" s="15" t="s">
        <v>82</v>
      </c>
      <c r="D37" s="19">
        <v>2</v>
      </c>
      <c r="E37" s="20">
        <f>D37*2</f>
        <v>4</v>
      </c>
      <c r="F37" s="21">
        <v>0</v>
      </c>
      <c r="G37" s="22">
        <v>0</v>
      </c>
      <c r="H37" s="19">
        <v>26</v>
      </c>
      <c r="I37" s="23">
        <f>(H37*2)</f>
        <v>52</v>
      </c>
      <c r="J37" s="21">
        <v>0</v>
      </c>
      <c r="K37" s="24">
        <v>0</v>
      </c>
      <c r="L37" s="22">
        <v>2</v>
      </c>
      <c r="M37" s="22">
        <v>0</v>
      </c>
      <c r="N37" s="25">
        <f>SUM(E37,G37,I37+K37,L37+M37)</f>
        <v>58</v>
      </c>
      <c r="O37" s="15">
        <v>0</v>
      </c>
      <c r="P37" s="26">
        <v>0</v>
      </c>
      <c r="Q37" s="26"/>
      <c r="R37" s="15" t="s">
        <v>83</v>
      </c>
      <c r="S37" s="15" t="s">
        <v>84</v>
      </c>
      <c r="T37" s="22"/>
      <c r="U37" s="23"/>
      <c r="V37" s="22"/>
      <c r="W37" s="22"/>
      <c r="X37" s="22"/>
      <c r="Y37" s="27">
        <f>SUM(O37,P37,Q37,T37:X37)</f>
        <v>0</v>
      </c>
      <c r="Z37" s="28">
        <f>SUM(N37,Y37)</f>
        <v>58</v>
      </c>
      <c r="AA37" s="45" t="s">
        <v>85</v>
      </c>
      <c r="AB37" s="41"/>
    </row>
    <row r="38" spans="1:29" s="2" customFormat="1" ht="21" customHeight="1" x14ac:dyDescent="0.25">
      <c r="A38" s="57" t="s">
        <v>86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3"/>
    </row>
    <row r="39" spans="1:29" s="2" customFormat="1" ht="71.25" customHeight="1" x14ac:dyDescent="0.25">
      <c r="A39" s="44">
        <v>12</v>
      </c>
      <c r="B39" s="138" t="s">
        <v>127</v>
      </c>
      <c r="C39" s="15" t="s">
        <v>87</v>
      </c>
      <c r="D39" s="19">
        <v>2</v>
      </c>
      <c r="E39" s="20">
        <f>D39*2</f>
        <v>4</v>
      </c>
      <c r="F39" s="21">
        <v>0</v>
      </c>
      <c r="G39" s="22">
        <f>F39</f>
        <v>0</v>
      </c>
      <c r="H39" s="19">
        <v>27</v>
      </c>
      <c r="I39" s="23">
        <f>(H39*2)</f>
        <v>54</v>
      </c>
      <c r="J39" s="21">
        <v>0</v>
      </c>
      <c r="K39" s="24">
        <v>0</v>
      </c>
      <c r="L39" s="22">
        <v>0</v>
      </c>
      <c r="M39" s="22">
        <v>0</v>
      </c>
      <c r="N39" s="25">
        <f>SUM(E39,G39,I39+K39,L39+M39)</f>
        <v>58</v>
      </c>
      <c r="O39" s="15">
        <v>0</v>
      </c>
      <c r="P39" s="26">
        <v>0</v>
      </c>
      <c r="Q39" s="26"/>
      <c r="R39" s="15" t="s">
        <v>88</v>
      </c>
      <c r="S39" s="15" t="s">
        <v>58</v>
      </c>
      <c r="T39" s="22"/>
      <c r="U39" s="23"/>
      <c r="V39" s="22"/>
      <c r="W39" s="22"/>
      <c r="X39" s="22"/>
      <c r="Y39" s="27">
        <f>SUM(O39,P39,Q39,T39:X39)</f>
        <v>0</v>
      </c>
      <c r="Z39" s="28">
        <f>SUM(N39,Y39)</f>
        <v>58</v>
      </c>
      <c r="AA39" s="45" t="s">
        <v>89</v>
      </c>
      <c r="AB39" s="93"/>
      <c r="AC39" s="56"/>
    </row>
    <row r="40" spans="1:29" s="2" customFormat="1" ht="21" customHeight="1" x14ac:dyDescent="0.25">
      <c r="A40" s="57" t="s">
        <v>90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3"/>
    </row>
    <row r="41" spans="1:29" s="2" customFormat="1" ht="32.25" customHeight="1" x14ac:dyDescent="0.25">
      <c r="A41" s="44">
        <v>13</v>
      </c>
      <c r="B41" s="138" t="s">
        <v>124</v>
      </c>
      <c r="C41" s="15" t="s">
        <v>91</v>
      </c>
      <c r="D41" s="19">
        <v>14</v>
      </c>
      <c r="E41" s="20">
        <f>D41*2</f>
        <v>28</v>
      </c>
      <c r="F41" s="21">
        <v>1</v>
      </c>
      <c r="G41" s="22">
        <f>F41</f>
        <v>1</v>
      </c>
      <c r="H41" s="19">
        <v>38</v>
      </c>
      <c r="I41" s="23">
        <f>(H41*2)</f>
        <v>76</v>
      </c>
      <c r="J41" s="21">
        <v>1</v>
      </c>
      <c r="K41" s="24">
        <v>2</v>
      </c>
      <c r="L41" s="22">
        <v>0</v>
      </c>
      <c r="M41" s="22">
        <v>0</v>
      </c>
      <c r="N41" s="25">
        <f>SUM(E41,G41,I41+K41,L41+M41)</f>
        <v>107</v>
      </c>
      <c r="O41" s="15">
        <v>0</v>
      </c>
      <c r="P41" s="26">
        <v>0</v>
      </c>
      <c r="Q41" s="26"/>
      <c r="R41" s="15" t="s">
        <v>92</v>
      </c>
      <c r="S41" s="15" t="s">
        <v>93</v>
      </c>
      <c r="T41" s="22"/>
      <c r="U41" s="23"/>
      <c r="V41" s="22"/>
      <c r="W41" s="22"/>
      <c r="X41" s="22"/>
      <c r="Y41" s="27">
        <f>SUM(O41,P41,Q41,T41:X41)</f>
        <v>0</v>
      </c>
      <c r="Z41" s="28">
        <f>SUM(N41,Y41)</f>
        <v>107</v>
      </c>
      <c r="AA41" s="45">
        <v>20</v>
      </c>
      <c r="AB41" s="3"/>
    </row>
    <row r="42" spans="1:29" s="2" customFormat="1" ht="21" customHeight="1" x14ac:dyDescent="0.25">
      <c r="A42" s="57" t="s">
        <v>94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3"/>
    </row>
    <row r="43" spans="1:29" s="2" customFormat="1" ht="45.75" customHeight="1" x14ac:dyDescent="0.25">
      <c r="A43" s="86">
        <v>14</v>
      </c>
      <c r="B43" s="136" t="s">
        <v>131</v>
      </c>
      <c r="C43" s="74" t="s">
        <v>91</v>
      </c>
      <c r="D43" s="83">
        <v>11</v>
      </c>
      <c r="E43" s="89">
        <f>D43*2</f>
        <v>22</v>
      </c>
      <c r="F43" s="83">
        <v>0</v>
      </c>
      <c r="G43" s="77">
        <f>F43</f>
        <v>0</v>
      </c>
      <c r="H43" s="83">
        <v>37</v>
      </c>
      <c r="I43" s="77">
        <f>(H43*2)</f>
        <v>74</v>
      </c>
      <c r="J43" s="83"/>
      <c r="K43" s="74"/>
      <c r="L43" s="77">
        <v>0</v>
      </c>
      <c r="M43" s="77">
        <v>0</v>
      </c>
      <c r="N43" s="80">
        <f>SUM(E43,G43,I43+K45,L43+M43)</f>
        <v>96</v>
      </c>
      <c r="O43" s="74">
        <v>0</v>
      </c>
      <c r="P43" s="77">
        <v>0</v>
      </c>
      <c r="Q43" s="77"/>
      <c r="R43" s="74" t="s">
        <v>95</v>
      </c>
      <c r="S43" s="74" t="s">
        <v>74</v>
      </c>
      <c r="T43" s="77"/>
      <c r="U43" s="77"/>
      <c r="V43" s="77"/>
      <c r="W43" s="77"/>
      <c r="X43" s="77"/>
      <c r="Y43" s="63"/>
      <c r="Z43" s="66">
        <f>SUM(N43,Y45)</f>
        <v>96</v>
      </c>
      <c r="AA43" s="69" t="s">
        <v>96</v>
      </c>
      <c r="AB43" s="3"/>
    </row>
    <row r="44" spans="1:29" s="2" customFormat="1" ht="72" customHeight="1" x14ac:dyDescent="0.25">
      <c r="A44" s="87"/>
      <c r="B44" s="75"/>
      <c r="C44" s="75"/>
      <c r="D44" s="84"/>
      <c r="E44" s="90"/>
      <c r="F44" s="84"/>
      <c r="G44" s="78"/>
      <c r="H44" s="84"/>
      <c r="I44" s="78"/>
      <c r="J44" s="84"/>
      <c r="K44" s="75"/>
      <c r="L44" s="78"/>
      <c r="M44" s="78"/>
      <c r="N44" s="81"/>
      <c r="O44" s="75"/>
      <c r="P44" s="78"/>
      <c r="Q44" s="78"/>
      <c r="R44" s="75"/>
      <c r="S44" s="75"/>
      <c r="T44" s="78"/>
      <c r="U44" s="78"/>
      <c r="V44" s="78"/>
      <c r="W44" s="78"/>
      <c r="X44" s="78"/>
      <c r="Y44" s="64"/>
      <c r="Z44" s="67"/>
      <c r="AA44" s="70"/>
      <c r="AB44" s="3"/>
    </row>
    <row r="45" spans="1:29" s="2" customFormat="1" ht="58.5" customHeight="1" x14ac:dyDescent="0.25">
      <c r="A45" s="88"/>
      <c r="B45" s="76"/>
      <c r="C45" s="76"/>
      <c r="D45" s="85"/>
      <c r="E45" s="91"/>
      <c r="F45" s="85"/>
      <c r="G45" s="79"/>
      <c r="H45" s="85"/>
      <c r="I45" s="79"/>
      <c r="J45" s="85"/>
      <c r="K45" s="76"/>
      <c r="L45" s="79"/>
      <c r="M45" s="79"/>
      <c r="N45" s="82"/>
      <c r="O45" s="76"/>
      <c r="P45" s="79"/>
      <c r="Q45" s="79"/>
      <c r="R45" s="76"/>
      <c r="S45" s="76"/>
      <c r="T45" s="79"/>
      <c r="U45" s="79"/>
      <c r="V45" s="79"/>
      <c r="W45" s="79"/>
      <c r="X45" s="79"/>
      <c r="Y45" s="65">
        <f>SUM(O43,P43,Q45,T45:X45)</f>
        <v>0</v>
      </c>
      <c r="Z45" s="68"/>
      <c r="AA45" s="71"/>
      <c r="AB45" s="3"/>
    </row>
    <row r="46" spans="1:29" s="2" customFormat="1" ht="20.25" customHeight="1" x14ac:dyDescent="0.25">
      <c r="A46" s="57" t="s">
        <v>97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3"/>
    </row>
    <row r="47" spans="1:29" s="47" customFormat="1" ht="51.75" customHeight="1" x14ac:dyDescent="0.25">
      <c r="A47" s="46">
        <v>15</v>
      </c>
      <c r="B47" s="39" t="s">
        <v>128</v>
      </c>
      <c r="C47" s="39" t="s">
        <v>98</v>
      </c>
      <c r="D47" s="19">
        <v>5</v>
      </c>
      <c r="E47" s="20">
        <v>10</v>
      </c>
      <c r="F47" s="19"/>
      <c r="G47" s="23"/>
      <c r="H47" s="19">
        <v>30</v>
      </c>
      <c r="I47" s="23">
        <v>60</v>
      </c>
      <c r="J47" s="19"/>
      <c r="K47" s="39"/>
      <c r="L47" s="23">
        <v>2</v>
      </c>
      <c r="M47" s="23"/>
      <c r="N47" s="25">
        <v>72</v>
      </c>
      <c r="O47" s="39"/>
      <c r="P47" s="23"/>
      <c r="Q47" s="23"/>
      <c r="R47" s="39" t="s">
        <v>99</v>
      </c>
      <c r="S47" s="39" t="s">
        <v>100</v>
      </c>
      <c r="T47" s="23"/>
      <c r="U47" s="23"/>
      <c r="V47" s="23"/>
      <c r="W47" s="23"/>
      <c r="X47" s="23"/>
      <c r="Y47" s="27">
        <v>0</v>
      </c>
      <c r="Z47" s="28">
        <v>72</v>
      </c>
      <c r="AA47" s="45" t="s">
        <v>101</v>
      </c>
      <c r="AB47" s="72"/>
      <c r="AC47" s="73"/>
    </row>
    <row r="48" spans="1:29" s="2" customFormat="1" ht="24" customHeight="1" x14ac:dyDescent="0.25">
      <c r="A48" s="57" t="s">
        <v>102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3"/>
    </row>
    <row r="49" spans="1:28" s="2" customFormat="1" ht="28.5" customHeight="1" x14ac:dyDescent="0.25">
      <c r="A49" s="48">
        <v>16</v>
      </c>
      <c r="B49" s="15" t="s">
        <v>129</v>
      </c>
      <c r="C49" s="15" t="s">
        <v>91</v>
      </c>
      <c r="D49" s="19">
        <v>2</v>
      </c>
      <c r="E49" s="20">
        <v>4</v>
      </c>
      <c r="F49" s="21">
        <v>0</v>
      </c>
      <c r="G49" s="22">
        <v>0</v>
      </c>
      <c r="H49" s="19">
        <v>28</v>
      </c>
      <c r="I49" s="23">
        <v>56</v>
      </c>
      <c r="J49" s="21"/>
      <c r="K49" s="24"/>
      <c r="L49" s="22">
        <v>0</v>
      </c>
      <c r="M49" s="22">
        <v>0</v>
      </c>
      <c r="N49" s="25">
        <v>60</v>
      </c>
      <c r="O49" s="15">
        <v>0</v>
      </c>
      <c r="P49" s="26">
        <v>0</v>
      </c>
      <c r="Q49" s="26"/>
      <c r="R49" s="15" t="s">
        <v>103</v>
      </c>
      <c r="S49" s="15" t="s">
        <v>104</v>
      </c>
      <c r="T49" s="22"/>
      <c r="U49" s="23"/>
      <c r="V49" s="22"/>
      <c r="W49" s="22"/>
      <c r="X49" s="22"/>
      <c r="Y49" s="27">
        <v>0</v>
      </c>
      <c r="Z49" s="28">
        <v>60</v>
      </c>
      <c r="AA49" s="45" t="s">
        <v>105</v>
      </c>
      <c r="AB49" s="3"/>
    </row>
    <row r="50" spans="1:28" s="2" customFormat="1" ht="20.25" customHeight="1" x14ac:dyDescent="0.25">
      <c r="A50" s="57" t="s">
        <v>106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3"/>
    </row>
    <row r="51" spans="1:28" s="2" customFormat="1" ht="28.5" customHeight="1" x14ac:dyDescent="0.25">
      <c r="A51" s="48">
        <v>17</v>
      </c>
      <c r="B51" s="15" t="s">
        <v>130</v>
      </c>
      <c r="C51" s="15" t="s">
        <v>91</v>
      </c>
      <c r="D51" s="19">
        <v>5</v>
      </c>
      <c r="E51" s="20">
        <v>10</v>
      </c>
      <c r="F51" s="21">
        <v>0</v>
      </c>
      <c r="G51" s="22">
        <v>0</v>
      </c>
      <c r="H51" s="19">
        <v>37</v>
      </c>
      <c r="I51" s="23">
        <v>74</v>
      </c>
      <c r="J51" s="21">
        <v>0</v>
      </c>
      <c r="K51" s="24">
        <v>0</v>
      </c>
      <c r="L51" s="22"/>
      <c r="M51" s="22">
        <v>84</v>
      </c>
      <c r="N51" s="25"/>
      <c r="O51" s="15"/>
      <c r="P51" s="26"/>
      <c r="Q51" s="26"/>
      <c r="R51" s="15" t="s">
        <v>107</v>
      </c>
      <c r="S51" s="15"/>
      <c r="T51" s="22"/>
      <c r="U51" s="23"/>
      <c r="V51" s="22"/>
      <c r="W51" s="22"/>
      <c r="X51" s="22"/>
      <c r="Y51" s="27">
        <v>88</v>
      </c>
      <c r="Z51" s="28"/>
      <c r="AA51" s="45"/>
      <c r="AB51" s="3"/>
    </row>
    <row r="52" spans="1:28" s="2" customFormat="1" ht="64.5" customHeight="1" x14ac:dyDescent="0.25">
      <c r="A52" s="59" t="s">
        <v>108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11"/>
      <c r="P52" s="5"/>
      <c r="Q52" s="5"/>
      <c r="R52" s="11"/>
      <c r="S52" s="11"/>
      <c r="V52" s="6"/>
      <c r="W52" s="6"/>
      <c r="X52" s="6"/>
      <c r="Y52" s="6"/>
      <c r="Z52" s="6"/>
      <c r="AA52" s="5"/>
      <c r="AB52" s="3"/>
    </row>
    <row r="53" spans="1:28" ht="27.75" customHeight="1" x14ac:dyDescent="0.25">
      <c r="A53" s="50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11"/>
      <c r="P53" s="5"/>
      <c r="Q53" s="5"/>
      <c r="T53" s="2"/>
      <c r="U53" s="2"/>
      <c r="V53" s="6"/>
      <c r="W53" s="6"/>
      <c r="X53" s="6"/>
      <c r="Y53" s="6"/>
      <c r="Z53" s="6"/>
      <c r="AA53" s="5"/>
      <c r="AB53" s="3"/>
    </row>
    <row r="54" spans="1:28" ht="33" customHeight="1" x14ac:dyDescent="0.25">
      <c r="A54" s="51"/>
      <c r="B54" s="60" t="s">
        <v>109</v>
      </c>
      <c r="C54" s="60"/>
      <c r="D54" s="60"/>
      <c r="E54" s="60"/>
      <c r="F54" s="60"/>
      <c r="G54" s="60"/>
      <c r="H54" s="60"/>
      <c r="I54" s="60"/>
      <c r="J54" s="60"/>
      <c r="K54" s="10"/>
      <c r="L54" s="10"/>
      <c r="M54" s="61" t="s">
        <v>110</v>
      </c>
      <c r="N54" s="61"/>
      <c r="O54" s="61"/>
      <c r="P54" s="61"/>
      <c r="Q54" s="61"/>
      <c r="R54" s="61"/>
      <c r="S54" s="61"/>
      <c r="T54" s="61"/>
      <c r="U54" s="61"/>
      <c r="V54" s="52"/>
      <c r="W54" s="62" t="s">
        <v>111</v>
      </c>
      <c r="X54" s="62"/>
      <c r="Y54" s="62"/>
      <c r="Z54" s="62"/>
      <c r="AA54" s="62"/>
      <c r="AB54" s="3"/>
    </row>
    <row r="55" spans="1:28" ht="33.75" customHeight="1" x14ac:dyDescent="0.25">
      <c r="A55" s="51"/>
      <c r="B55" s="56" t="s">
        <v>112</v>
      </c>
      <c r="C55" s="56"/>
      <c r="D55" s="56"/>
      <c r="E55" s="56"/>
      <c r="F55" s="56"/>
      <c r="G55" s="56"/>
      <c r="H55" s="56"/>
      <c r="I55" s="56"/>
      <c r="J55" s="56"/>
      <c r="K55" s="10"/>
      <c r="L55" s="10"/>
      <c r="N55" s="56" t="s">
        <v>113</v>
      </c>
      <c r="O55" s="56"/>
      <c r="P55" s="56"/>
      <c r="Q55" s="56"/>
      <c r="R55" s="56"/>
      <c r="S55" s="56"/>
      <c r="T55" s="3"/>
      <c r="U55" s="3"/>
      <c r="V55" s="56" t="s">
        <v>114</v>
      </c>
      <c r="W55" s="56"/>
      <c r="X55" s="56"/>
      <c r="Y55" s="56"/>
      <c r="Z55" s="56"/>
      <c r="AA55" s="56"/>
      <c r="AB55" s="3"/>
    </row>
    <row r="56" spans="1:28" ht="31.5" customHeight="1" x14ac:dyDescent="0.25">
      <c r="A56" s="51"/>
      <c r="B56" s="11"/>
      <c r="C56" s="11"/>
      <c r="D56" s="3"/>
      <c r="E56" s="3"/>
      <c r="F56" s="3"/>
      <c r="G56" s="3"/>
      <c r="H56" s="3"/>
      <c r="I56" s="3"/>
      <c r="J56" s="3"/>
      <c r="K56" s="10"/>
      <c r="U56" s="3"/>
      <c r="V56" s="3"/>
      <c r="W56" s="3"/>
      <c r="X56" s="3"/>
      <c r="Y56" s="3"/>
      <c r="Z56" s="3"/>
      <c r="AA56" s="3"/>
      <c r="AB56" s="3"/>
    </row>
    <row r="57" spans="1:28" ht="15" customHeight="1" x14ac:dyDescent="0.25">
      <c r="A57" s="51"/>
      <c r="B57" s="56" t="s">
        <v>112</v>
      </c>
      <c r="C57" s="56"/>
      <c r="D57" s="56"/>
      <c r="E57" s="56"/>
      <c r="F57" s="56"/>
      <c r="G57" s="56"/>
      <c r="H57" s="56"/>
      <c r="I57" s="56"/>
      <c r="J57" s="56"/>
      <c r="K57" s="10"/>
      <c r="U57" s="3"/>
      <c r="V57" s="56" t="s">
        <v>115</v>
      </c>
      <c r="W57" s="56"/>
      <c r="X57" s="56"/>
      <c r="Y57" s="56"/>
      <c r="Z57" s="56"/>
      <c r="AA57" s="56"/>
      <c r="AB57" s="3"/>
    </row>
    <row r="58" spans="1:28" ht="23.25" customHeight="1" x14ac:dyDescent="0.25">
      <c r="B58" s="11"/>
      <c r="C58" s="54"/>
      <c r="I58" s="1"/>
      <c r="J58" s="1"/>
      <c r="S58" s="49"/>
      <c r="Z58"/>
      <c r="AA58"/>
      <c r="AB58" s="3"/>
    </row>
    <row r="59" spans="1:28" ht="18.75" customHeight="1" x14ac:dyDescent="0.25">
      <c r="T59" s="3"/>
      <c r="U59" s="3"/>
      <c r="V59" s="3"/>
      <c r="W59" s="3"/>
      <c r="X59" s="3"/>
      <c r="Y59" s="3"/>
      <c r="Z59" s="3"/>
      <c r="AA59" s="3"/>
    </row>
    <row r="60" spans="1:28" ht="33.75" customHeight="1" x14ac:dyDescent="0.25"/>
    <row r="61" spans="1:28" ht="18" customHeight="1" x14ac:dyDescent="0.25">
      <c r="B61" s="56"/>
      <c r="C61" s="56"/>
      <c r="D61" s="56"/>
      <c r="E61" s="56"/>
      <c r="F61" s="56"/>
      <c r="G61" s="56"/>
      <c r="H61" s="56"/>
      <c r="I61" s="56"/>
      <c r="J61" s="56"/>
      <c r="S61" s="49"/>
      <c r="Z61"/>
      <c r="AA61"/>
    </row>
    <row r="63" spans="1:28" x14ac:dyDescent="0.25">
      <c r="S63" s="56"/>
      <c r="T63" s="56"/>
      <c r="U63" s="56"/>
      <c r="V63" s="56"/>
      <c r="W63" s="56"/>
      <c r="X63" s="56"/>
      <c r="Y63" s="56"/>
      <c r="Z63" s="56"/>
      <c r="AA63" s="56"/>
    </row>
    <row r="66" spans="1:27" x14ac:dyDescent="0.25">
      <c r="A66" s="55"/>
      <c r="B66"/>
      <c r="C66"/>
      <c r="R66"/>
      <c r="S66" s="1"/>
      <c r="Z66"/>
      <c r="AA66"/>
    </row>
    <row r="67" spans="1:27" x14ac:dyDescent="0.25">
      <c r="A67" s="55"/>
      <c r="B67"/>
      <c r="C67"/>
      <c r="R67"/>
      <c r="S67" s="1"/>
      <c r="Z67"/>
      <c r="AA67"/>
    </row>
    <row r="68" spans="1:27" x14ac:dyDescent="0.25">
      <c r="A68" s="55"/>
      <c r="B68"/>
      <c r="C68"/>
      <c r="R68"/>
      <c r="S68" s="1"/>
      <c r="Z68"/>
      <c r="AA68"/>
    </row>
    <row r="69" spans="1:27" x14ac:dyDescent="0.25">
      <c r="A69" s="55"/>
      <c r="B69"/>
      <c r="C69"/>
      <c r="R69"/>
      <c r="S69" s="1"/>
      <c r="Z69"/>
      <c r="AA69"/>
    </row>
    <row r="70" spans="1:27" x14ac:dyDescent="0.25">
      <c r="A70" s="55"/>
      <c r="B70"/>
      <c r="C70"/>
      <c r="R70"/>
      <c r="S70" s="1"/>
      <c r="Z70"/>
      <c r="AA70"/>
    </row>
    <row r="71" spans="1:27" x14ac:dyDescent="0.25">
      <c r="A71" s="55"/>
      <c r="B71"/>
      <c r="C71"/>
      <c r="R71"/>
      <c r="S71" s="1"/>
      <c r="Z71"/>
      <c r="AA71"/>
    </row>
    <row r="72" spans="1:27" x14ac:dyDescent="0.25">
      <c r="A72" s="55"/>
      <c r="B72"/>
      <c r="C72"/>
      <c r="R72"/>
      <c r="S72" s="1"/>
      <c r="Z72"/>
      <c r="AA72"/>
    </row>
    <row r="73" spans="1:27" x14ac:dyDescent="0.25">
      <c r="A73" s="55"/>
      <c r="B73"/>
      <c r="C73"/>
      <c r="R73"/>
      <c r="S73" s="1"/>
      <c r="Z73"/>
      <c r="AA73"/>
    </row>
    <row r="74" spans="1:27" x14ac:dyDescent="0.25">
      <c r="A74" s="55"/>
      <c r="B74"/>
      <c r="C74"/>
      <c r="R74"/>
      <c r="S74" s="1"/>
      <c r="Z74"/>
      <c r="AA74"/>
    </row>
    <row r="75" spans="1:27" x14ac:dyDescent="0.25">
      <c r="A75" s="55"/>
      <c r="B75"/>
      <c r="C75"/>
      <c r="R75"/>
      <c r="S75" s="1"/>
      <c r="Z75"/>
      <c r="AA75"/>
    </row>
    <row r="76" spans="1:27" x14ac:dyDescent="0.25">
      <c r="A76" s="55"/>
      <c r="B76"/>
      <c r="C76"/>
      <c r="R76"/>
      <c r="S76" s="1"/>
      <c r="Z76"/>
      <c r="AA76"/>
    </row>
    <row r="77" spans="1:27" x14ac:dyDescent="0.25">
      <c r="A77" s="55"/>
      <c r="B77"/>
      <c r="C77"/>
      <c r="R77"/>
      <c r="S77" s="1"/>
      <c r="Z77"/>
      <c r="AA77"/>
    </row>
    <row r="78" spans="1:27" x14ac:dyDescent="0.25">
      <c r="A78" s="55"/>
      <c r="B78"/>
      <c r="C78"/>
      <c r="R78"/>
      <c r="S78" s="1"/>
      <c r="Z78"/>
      <c r="AA78"/>
    </row>
    <row r="79" spans="1:27" x14ac:dyDescent="0.25">
      <c r="A79" s="55"/>
      <c r="B79"/>
      <c r="C79"/>
      <c r="R79"/>
      <c r="S79" s="1"/>
      <c r="Z79"/>
      <c r="AA79"/>
    </row>
    <row r="80" spans="1:27" x14ac:dyDescent="0.25">
      <c r="A80" s="55"/>
      <c r="B80"/>
      <c r="C80"/>
      <c r="R80"/>
      <c r="S80" s="1"/>
      <c r="Z80"/>
      <c r="AA80"/>
    </row>
    <row r="81" spans="1:27" x14ac:dyDescent="0.25">
      <c r="A81" s="55"/>
      <c r="B81"/>
      <c r="C81"/>
      <c r="R81"/>
      <c r="S81" s="1"/>
      <c r="Z81"/>
      <c r="AA81"/>
    </row>
    <row r="82" spans="1:27" x14ac:dyDescent="0.25">
      <c r="A82" s="55"/>
      <c r="B82"/>
      <c r="C82"/>
      <c r="R82"/>
      <c r="S82" s="1"/>
      <c r="Z82"/>
      <c r="AA82"/>
    </row>
    <row r="83" spans="1:27" x14ac:dyDescent="0.25">
      <c r="A83" s="55"/>
      <c r="B83"/>
      <c r="C83"/>
      <c r="R83"/>
      <c r="S83" s="1"/>
      <c r="Z83"/>
      <c r="AA83"/>
    </row>
    <row r="84" spans="1:27" x14ac:dyDescent="0.25">
      <c r="A84" s="55"/>
      <c r="B84"/>
      <c r="C84"/>
      <c r="R84"/>
      <c r="S84" s="1"/>
      <c r="Z84"/>
      <c r="AA84"/>
    </row>
    <row r="85" spans="1:27" x14ac:dyDescent="0.25">
      <c r="A85" s="55"/>
      <c r="B85"/>
      <c r="C85"/>
      <c r="R85"/>
      <c r="S85" s="1"/>
      <c r="Z85"/>
      <c r="AA85"/>
    </row>
    <row r="86" spans="1:27" x14ac:dyDescent="0.25">
      <c r="A86" s="55"/>
      <c r="B86"/>
      <c r="C86"/>
      <c r="R86"/>
      <c r="S86" s="1"/>
      <c r="Z86"/>
      <c r="AA86"/>
    </row>
    <row r="87" spans="1:27" x14ac:dyDescent="0.25">
      <c r="A87" s="55"/>
      <c r="B87"/>
      <c r="C87"/>
      <c r="R87"/>
      <c r="S87" s="1"/>
      <c r="Z87"/>
      <c r="AA87"/>
    </row>
    <row r="88" spans="1:27" x14ac:dyDescent="0.25">
      <c r="A88" s="55"/>
      <c r="B88"/>
      <c r="C88"/>
      <c r="R88"/>
      <c r="S88" s="1"/>
      <c r="Z88"/>
      <c r="AA88"/>
    </row>
    <row r="89" spans="1:27" x14ac:dyDescent="0.25">
      <c r="A89" s="55"/>
      <c r="B89"/>
      <c r="C89"/>
      <c r="R89"/>
      <c r="S89" s="1"/>
      <c r="Z89"/>
      <c r="AA89"/>
    </row>
    <row r="90" spans="1:27" x14ac:dyDescent="0.25">
      <c r="A90" s="55"/>
      <c r="B90"/>
      <c r="C90"/>
      <c r="R90"/>
      <c r="S90" s="1"/>
      <c r="Z90"/>
      <c r="AA90"/>
    </row>
    <row r="91" spans="1:27" x14ac:dyDescent="0.25">
      <c r="A91" s="55"/>
      <c r="B91"/>
      <c r="C91"/>
      <c r="R91"/>
      <c r="S91" s="1"/>
      <c r="Z91"/>
      <c r="AA91"/>
    </row>
    <row r="92" spans="1:27" x14ac:dyDescent="0.25">
      <c r="A92" s="55"/>
      <c r="B92"/>
      <c r="C92"/>
      <c r="R92"/>
      <c r="S92" s="1"/>
      <c r="Z92"/>
      <c r="AA92"/>
    </row>
    <row r="93" spans="1:27" x14ac:dyDescent="0.25">
      <c r="A93" s="55"/>
      <c r="B93"/>
      <c r="C93"/>
      <c r="R93"/>
      <c r="S93" s="1"/>
      <c r="Z93"/>
      <c r="AA93"/>
    </row>
    <row r="94" spans="1:27" x14ac:dyDescent="0.25">
      <c r="A94" s="55"/>
      <c r="B94"/>
      <c r="C94"/>
      <c r="R94"/>
      <c r="S94" s="1"/>
      <c r="Z94"/>
      <c r="AA94"/>
    </row>
    <row r="95" spans="1:27" x14ac:dyDescent="0.25">
      <c r="A95" s="55"/>
      <c r="B95"/>
      <c r="C95"/>
      <c r="R95"/>
      <c r="S95" s="1"/>
      <c r="Z95"/>
      <c r="AA95"/>
    </row>
    <row r="96" spans="1:27" x14ac:dyDescent="0.25">
      <c r="A96" s="55"/>
      <c r="B96"/>
      <c r="C96"/>
      <c r="R96"/>
      <c r="S96" s="1"/>
      <c r="Z96"/>
      <c r="AA96"/>
    </row>
    <row r="97" spans="1:27" x14ac:dyDescent="0.25">
      <c r="A97" s="55"/>
      <c r="B97"/>
      <c r="C97"/>
      <c r="R97"/>
      <c r="S97" s="1"/>
      <c r="Z97"/>
      <c r="AA97"/>
    </row>
  </sheetData>
  <mergeCells count="170">
    <mergeCell ref="B4:C4"/>
    <mergeCell ref="D4:N4"/>
    <mergeCell ref="O4:Y4"/>
    <mergeCell ref="B5:AA5"/>
    <mergeCell ref="B6:O6"/>
    <mergeCell ref="P6:AA6"/>
    <mergeCell ref="A1:AA1"/>
    <mergeCell ref="A2:C2"/>
    <mergeCell ref="D2:N2"/>
    <mergeCell ref="P2:AA2"/>
    <mergeCell ref="A3:C3"/>
    <mergeCell ref="D3:N3"/>
    <mergeCell ref="O3:AA3"/>
    <mergeCell ref="AB7:AB10"/>
    <mergeCell ref="D8:G8"/>
    <mergeCell ref="H8:I8"/>
    <mergeCell ref="J8:L8"/>
    <mergeCell ref="N8:N10"/>
    <mergeCell ref="O8:O10"/>
    <mergeCell ref="P8:P10"/>
    <mergeCell ref="Q8:Q10"/>
    <mergeCell ref="R8:S8"/>
    <mergeCell ref="D7:N7"/>
    <mergeCell ref="O7:Y7"/>
    <mergeCell ref="Z7:Z10"/>
    <mergeCell ref="AA7:AA10"/>
    <mergeCell ref="T8:X8"/>
    <mergeCell ref="Y8:Y10"/>
    <mergeCell ref="D9:E9"/>
    <mergeCell ref="F9:G9"/>
    <mergeCell ref="H9:I9"/>
    <mergeCell ref="J9:K9"/>
    <mergeCell ref="M9:M10"/>
    <mergeCell ref="A11:AA11"/>
    <mergeCell ref="A13:AA13"/>
    <mergeCell ref="A14:A16"/>
    <mergeCell ref="B14:B16"/>
    <mergeCell ref="C14:C16"/>
    <mergeCell ref="D14:D16"/>
    <mergeCell ref="E14:E16"/>
    <mergeCell ref="A7:A10"/>
    <mergeCell ref="B7:C10"/>
    <mergeCell ref="X14:X16"/>
    <mergeCell ref="Y14:Y16"/>
    <mergeCell ref="Z14:Z16"/>
    <mergeCell ref="AA14:AA16"/>
    <mergeCell ref="A17:AA17"/>
    <mergeCell ref="A19:AA19"/>
    <mergeCell ref="R14:R16"/>
    <mergeCell ref="S14:S16"/>
    <mergeCell ref="T14:T16"/>
    <mergeCell ref="U14:U16"/>
    <mergeCell ref="V14:V16"/>
    <mergeCell ref="W14:W16"/>
    <mergeCell ref="L14:L16"/>
    <mergeCell ref="M14:M16"/>
    <mergeCell ref="N14:N16"/>
    <mergeCell ref="O14:O16"/>
    <mergeCell ref="P14:P16"/>
    <mergeCell ref="Q14:Q16"/>
    <mergeCell ref="F14:F16"/>
    <mergeCell ref="G14:G16"/>
    <mergeCell ref="H14:H16"/>
    <mergeCell ref="I14:I16"/>
    <mergeCell ref="J14:J16"/>
    <mergeCell ref="K14:K16"/>
    <mergeCell ref="J25:J31"/>
    <mergeCell ref="K25:K31"/>
    <mergeCell ref="L25:L31"/>
    <mergeCell ref="M25:M31"/>
    <mergeCell ref="N25:N31"/>
    <mergeCell ref="O25:O31"/>
    <mergeCell ref="A24:AA24"/>
    <mergeCell ref="A25:A31"/>
    <mergeCell ref="B25:B31"/>
    <mergeCell ref="C25:C31"/>
    <mergeCell ref="D25:D31"/>
    <mergeCell ref="E25:E31"/>
    <mergeCell ref="F25:F31"/>
    <mergeCell ref="G25:G31"/>
    <mergeCell ref="H25:H31"/>
    <mergeCell ref="I25:I31"/>
    <mergeCell ref="V25:V31"/>
    <mergeCell ref="W25:W31"/>
    <mergeCell ref="X25:X31"/>
    <mergeCell ref="Y25:Y31"/>
    <mergeCell ref="Z25:Z31"/>
    <mergeCell ref="AA25:AA31"/>
    <mergeCell ref="P25:P31"/>
    <mergeCell ref="Q25:Q31"/>
    <mergeCell ref="R25:R31"/>
    <mergeCell ref="S25:S31"/>
    <mergeCell ref="T25:T31"/>
    <mergeCell ref="U25:U31"/>
    <mergeCell ref="J33:J34"/>
    <mergeCell ref="K33:K34"/>
    <mergeCell ref="L33:L34"/>
    <mergeCell ref="M33:M34"/>
    <mergeCell ref="N33:N34"/>
    <mergeCell ref="O33:O34"/>
    <mergeCell ref="A32:AA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A43:A45"/>
    <mergeCell ref="B43:B45"/>
    <mergeCell ref="C43:C45"/>
    <mergeCell ref="D43:D45"/>
    <mergeCell ref="E43:E45"/>
    <mergeCell ref="F43:F45"/>
    <mergeCell ref="AB33:AB34"/>
    <mergeCell ref="A36:AA36"/>
    <mergeCell ref="A38:AA38"/>
    <mergeCell ref="AB39:AC39"/>
    <mergeCell ref="A40:AA40"/>
    <mergeCell ref="A42:AA42"/>
    <mergeCell ref="V33:V34"/>
    <mergeCell ref="W33:W34"/>
    <mergeCell ref="X33:X34"/>
    <mergeCell ref="Y33:Y34"/>
    <mergeCell ref="Z33:Z34"/>
    <mergeCell ref="AA33:AA34"/>
    <mergeCell ref="P33:P34"/>
    <mergeCell ref="Q33:Q34"/>
    <mergeCell ref="R33:R34"/>
    <mergeCell ref="S33:S34"/>
    <mergeCell ref="T33:T34"/>
    <mergeCell ref="U33:U34"/>
    <mergeCell ref="Y43:Y45"/>
    <mergeCell ref="Z43:Z45"/>
    <mergeCell ref="AA43:AA45"/>
    <mergeCell ref="A46:AA46"/>
    <mergeCell ref="AB47:AC47"/>
    <mergeCell ref="A48:AA48"/>
    <mergeCell ref="S43:S45"/>
    <mergeCell ref="T43:T45"/>
    <mergeCell ref="U43:U45"/>
    <mergeCell ref="V43:V45"/>
    <mergeCell ref="W43:W45"/>
    <mergeCell ref="X43:X45"/>
    <mergeCell ref="M43:M45"/>
    <mergeCell ref="N43:N45"/>
    <mergeCell ref="O43:O45"/>
    <mergeCell ref="P43:P45"/>
    <mergeCell ref="Q43:Q45"/>
    <mergeCell ref="R43:R45"/>
    <mergeCell ref="G43:G45"/>
    <mergeCell ref="H43:H45"/>
    <mergeCell ref="I43:I45"/>
    <mergeCell ref="J43:J45"/>
    <mergeCell ref="K43:K45"/>
    <mergeCell ref="L43:L45"/>
    <mergeCell ref="B57:J57"/>
    <mergeCell ref="V57:AA57"/>
    <mergeCell ref="B61:J61"/>
    <mergeCell ref="S63:AA63"/>
    <mergeCell ref="A50:AA50"/>
    <mergeCell ref="A52:N52"/>
    <mergeCell ref="B54:J54"/>
    <mergeCell ref="M54:U54"/>
    <mergeCell ref="W54:AA54"/>
    <mergeCell ref="B55:J55"/>
    <mergeCell ref="N55:S55"/>
    <mergeCell ref="V55:AA55"/>
  </mergeCells>
  <pageMargins left="0.25" right="0.2" top="0.3" bottom="0.10416666666666667" header="0.3" footer="0.3"/>
  <pageSetup paperSize="9" scale="69" orientation="landscape" copies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Tablica 2</vt:lpstr>
      <vt:lpstr>'Tablica 2'!Podrucje_ispisa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Dragica Moslavac</dc:creator>
  <cp:lastModifiedBy>Dragica Moslavac</cp:lastModifiedBy>
  <dcterms:created xsi:type="dcterms:W3CDTF">2023-10-06T07:28:00Z</dcterms:created>
  <dcterms:modified xsi:type="dcterms:W3CDTF">2023-10-06T07:35:17Z</dcterms:modified>
</cp:coreProperties>
</file>