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oslavac\Documents\Dragica\VIŠAK MANJAK\WEB\za web 2024\"/>
    </mc:Choice>
  </mc:AlternateContent>
  <xr:revisionPtr revIDLastSave="0" documentId="13_ncr:1_{7BF5F417-330D-40FF-B71D-FF75B309DEEE}" xr6:coauthVersionLast="47" xr6:coauthVersionMax="47" xr10:uidLastSave="{00000000-0000-0000-0000-000000000000}"/>
  <bookViews>
    <workbookView xWindow="1110" yWindow="825" windowWidth="27690" windowHeight="14655" xr2:uid="{8B4885B1-D72B-4961-B377-071651CB0A22}"/>
  </bookViews>
  <sheets>
    <sheet name="Tablica 2" sheetId="2" r:id="rId1"/>
    <sheet name="List1" sheetId="1" r:id="rId2"/>
  </sheets>
  <definedNames>
    <definedName name="_xlnm.Print_Area" localSheetId="0">'Tablica 2'!$A$1:$AA$83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N37" i="2" s="1"/>
  <c r="Z37" i="2" s="1"/>
  <c r="G37" i="2"/>
  <c r="E37" i="2"/>
  <c r="I27" i="2"/>
  <c r="N27" i="2" s="1"/>
  <c r="G27" i="2"/>
  <c r="E27" i="2"/>
  <c r="Y19" i="2"/>
  <c r="N19" i="2"/>
  <c r="Z19" i="2" s="1"/>
  <c r="I19" i="2"/>
  <c r="G19" i="2"/>
  <c r="E19" i="2"/>
  <c r="Y17" i="2"/>
  <c r="K17" i="2"/>
  <c r="I17" i="2"/>
  <c r="G17" i="2"/>
  <c r="E17" i="2"/>
  <c r="N15" i="2"/>
  <c r="Z15" i="2" s="1"/>
  <c r="I15" i="2"/>
  <c r="G15" i="2"/>
  <c r="E15" i="2"/>
  <c r="N17" i="2" l="1"/>
  <c r="Z17" i="2" s="1"/>
</calcChain>
</file>

<file path=xl/sharedStrings.xml><?xml version="1.0" encoding="utf-8"?>
<sst xmlns="http://schemas.openxmlformats.org/spreadsheetml/2006/main" count="118" uniqueCount="108">
  <si>
    <t>Tablica 2.</t>
  </si>
  <si>
    <t>TRG LJUDEVITA PATAČIĆA 1, 33 000 VIROVITICA</t>
  </si>
  <si>
    <t xml:space="preserve">2. Povjerenstvo na razini </t>
  </si>
  <si>
    <t>VIROVITIČKO-PODRAVSKE ŽUPANIJE</t>
  </si>
  <si>
    <t>(Adresa)</t>
  </si>
  <si>
    <t>(Županije/Grada Zagreba)</t>
  </si>
  <si>
    <t>2.</t>
  </si>
  <si>
    <t>LISTA ZAPOSLENIKA KOJI IMAJU ZASNOVAN RADNI ODNOS NA NEODREĐENO NEPUNO RADNO VRIJEME U VIROVITIČKO-PODRAVSKOJ ŽUPANIJI ZA ŠKOLSKU GODINU 2024/25.</t>
  </si>
  <si>
    <t>Red. br.</t>
  </si>
  <si>
    <t>Ime i prezime zaposlenika/ŠKOLA</t>
  </si>
  <si>
    <t>1. OBVEZNI BODOVI</t>
  </si>
  <si>
    <t>2. DODATNI BODOVI</t>
  </si>
  <si>
    <t>UKUPNO OBVEZNI I DODATNI</t>
  </si>
  <si>
    <t>ULKUPNO TJEDNO RADNO VRIJEME</t>
  </si>
  <si>
    <t>1. Duljina radnog staža</t>
  </si>
  <si>
    <t>2. Dob</t>
  </si>
  <si>
    <t>3. Socijalne prilike</t>
  </si>
  <si>
    <t>UKUPNO OBVEZNIH BODOVA</t>
  </si>
  <si>
    <t>4. Roditeljstvo/Bodovi</t>
  </si>
  <si>
    <t>5. Zdravstveno stanje/bodovi</t>
  </si>
  <si>
    <t> 6. Osoba već iskazana viškom/bodovi</t>
  </si>
  <si>
    <t>7. Prebivalište</t>
  </si>
  <si>
    <t xml:space="preserve">Udaljenost od prebivališta do škole koja je iskazala potrebu zapošljavanja </t>
  </si>
  <si>
    <t>UKUPNO DODATNI BODOVI</t>
  </si>
  <si>
    <t>a</t>
  </si>
  <si>
    <t>b</t>
  </si>
  <si>
    <t>Godine rada na nepuno neodređeno radno vrijeme/bodovi</t>
  </si>
  <si>
    <t>c</t>
  </si>
  <si>
    <t>d</t>
  </si>
  <si>
    <t>e</t>
  </si>
  <si>
    <t>Godine staža u obrazovanju</t>
  </si>
  <si>
    <t>Bodovi</t>
  </si>
  <si>
    <t>Godine staža izvan sustava obrazovanja</t>
  </si>
  <si>
    <t xml:space="preserve">Godine života </t>
  </si>
  <si>
    <t>Broj uzdržavanih članova</t>
  </si>
  <si>
    <t>Zaposlenik samac/bodovi</t>
  </si>
  <si>
    <t>Naselje</t>
  </si>
  <si>
    <t>Ulica</t>
  </si>
  <si>
    <t>do 2 km</t>
  </si>
  <si>
    <t>više od 2 do 10 km</t>
  </si>
  <si>
    <t>više od 10 do 30 km</t>
  </si>
  <si>
    <t>više od 30 do 50 km</t>
  </si>
  <si>
    <t>više od 50 km</t>
  </si>
  <si>
    <t>ENGLESKI JEZIK</t>
  </si>
  <si>
    <t>OŠ GRADINA                    ĐURĐEVAC</t>
  </si>
  <si>
    <t>VIROVITICA</t>
  </si>
  <si>
    <t>Mate Lovraka 37</t>
  </si>
  <si>
    <t xml:space="preserve">6 (13)  6 (12)       </t>
  </si>
  <si>
    <t>OŠ ČAČICI</t>
  </si>
  <si>
    <t>OSIJEK</t>
  </si>
  <si>
    <t>Reisnerova 111</t>
  </si>
  <si>
    <t>9 (26)</t>
  </si>
  <si>
    <t>UČITELJ SOLFEGGIA</t>
  </si>
  <si>
    <t>GLAZBENA SLATINA</t>
  </si>
  <si>
    <t>ĐAKOVO</t>
  </si>
  <si>
    <t>PAVIĆEVA 11</t>
  </si>
  <si>
    <t>UČITELJ TROMBONA</t>
  </si>
  <si>
    <t>GLAZBENA SLATINA GLAZBENA VIROVITICA</t>
  </si>
  <si>
    <t>Slatina</t>
  </si>
  <si>
    <t xml:space="preserve">BRUNE BUŠIĆA 69 </t>
  </si>
  <si>
    <t>POVIJEST I / PEDAGOGIJA</t>
  </si>
  <si>
    <t xml:space="preserve">       MILANOVAC</t>
  </si>
  <si>
    <t xml:space="preserve">                                                       Sv. TROJSTVA 123</t>
  </si>
  <si>
    <t>12 (31)</t>
  </si>
  <si>
    <t>HRVATSKI JEZIK</t>
  </si>
  <si>
    <t>OŠ I.G.K.  ZDENCI</t>
  </si>
  <si>
    <t>ČAČINCI</t>
  </si>
  <si>
    <t>MATIJE GUPCA 7</t>
  </si>
  <si>
    <t>8(17)</t>
  </si>
  <si>
    <t>PRIRODA I BIOLOGIJA/KEMIJA</t>
  </si>
  <si>
    <t>OŠ D.T ČAĐAVICA</t>
  </si>
  <si>
    <t>Osijek</t>
  </si>
  <si>
    <t>Osječko naselje 4</t>
  </si>
  <si>
    <t xml:space="preserve">18 (32)                  </t>
  </si>
  <si>
    <t>VODITELJ RAČUNOVODSTVA</t>
  </si>
  <si>
    <t>OŠ V.N. NOVA BUKOVICA</t>
  </si>
  <si>
    <t>Brezik</t>
  </si>
  <si>
    <t>Brezik 94</t>
  </si>
  <si>
    <t>MAĐARSKI I POVIJEST</t>
  </si>
  <si>
    <t>OŠ IBM VTC                                                          OŠ I.N. JEMERŠIĆA GRUBIŠNO POLJE                   IOŠ VTC</t>
  </si>
  <si>
    <t>REZOVAC</t>
  </si>
  <si>
    <t>NOVI REZOVAC 29</t>
  </si>
  <si>
    <t>4( 8)                             4(8)              6/12</t>
  </si>
  <si>
    <t>INFORMATIKA</t>
  </si>
  <si>
    <t xml:space="preserve">OŠ V. NOVA BUKOVICA </t>
  </si>
  <si>
    <t>FERIČANCI</t>
  </si>
  <si>
    <t>Dore Pejačević 147</t>
  </si>
  <si>
    <t>8(16)</t>
  </si>
  <si>
    <t>PREDSTAVNICE UPRAVNOG ODJELA ZA OBRAZOVANJE KULTURU I SPORT</t>
  </si>
  <si>
    <t>PREDSTAVNICA RAVNATELJA</t>
  </si>
  <si>
    <t>PREDSTAVNICI SINDIKATA</t>
  </si>
  <si>
    <t>A.B</t>
  </si>
  <si>
    <t>S.C</t>
  </si>
  <si>
    <t>M.V.</t>
  </si>
  <si>
    <t>J.Š.</t>
  </si>
  <si>
    <t>M.L.</t>
  </si>
  <si>
    <t>M.F.</t>
  </si>
  <si>
    <t>T.L.</t>
  </si>
  <si>
    <t>I.Š.L.</t>
  </si>
  <si>
    <t>D.T.</t>
  </si>
  <si>
    <t>A.S.</t>
  </si>
  <si>
    <t xml:space="preserve">        OŠ GRADINA</t>
  </si>
  <si>
    <t>DRAGICA MOSLAVAC</t>
  </si>
  <si>
    <t>MIRJANA VUKOMANOVIĆ</t>
  </si>
  <si>
    <t>SANJICA SAMAC</t>
  </si>
  <si>
    <t>MARTINA TEPEŠ</t>
  </si>
  <si>
    <t>NEDA SIVAČKI</t>
  </si>
  <si>
    <t>U Virovitici,   1.  listopada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</si>
</sst>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right" vertical="top"/>
    </xf>
    <xf numFmtId="0" fontId="1" fillId="0" borderId="0" xfId="1" applyAlignment="1">
      <alignment wrapText="1"/>
    </xf>
    <xf numFmtId="0" fontId="1" fillId="0" borderId="0" xfId="1"/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4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0" xfId="1" applyAlignment="1">
      <alignment horizontal="center" vertical="center" textRotation="90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textRotation="90" wrapText="1"/>
    </xf>
    <xf numFmtId="0" fontId="1" fillId="0" borderId="0" xfId="1" applyAlignment="1">
      <alignment horizontal="center" vertical="center" textRotation="90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" fillId="0" borderId="4" xfId="1" applyBorder="1" applyAlignment="1">
      <alignment horizontal="center" vertical="center" textRotation="90"/>
    </xf>
    <xf numFmtId="0" fontId="1" fillId="2" borderId="5" xfId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textRotation="90" wrapText="1"/>
    </xf>
    <xf numFmtId="0" fontId="1" fillId="0" borderId="0" xfId="1" applyAlignment="1">
      <alignment horizontal="center" vertical="center" wrapText="1"/>
    </xf>
    <xf numFmtId="0" fontId="1" fillId="0" borderId="6" xfId="1" applyBorder="1" applyAlignment="1">
      <alignment horizontal="center" vertical="center" textRotation="90"/>
    </xf>
    <xf numFmtId="0" fontId="1" fillId="2" borderId="7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textRotation="90"/>
    </xf>
    <xf numFmtId="0" fontId="1" fillId="0" borderId="7" xfId="1" applyBorder="1" applyAlignment="1">
      <alignment horizontal="center" textRotation="90" wrapText="1"/>
    </xf>
    <xf numFmtId="0" fontId="1" fillId="0" borderId="7" xfId="1" applyBorder="1" applyAlignment="1">
      <alignment horizontal="center" textRotation="90"/>
    </xf>
    <xf numFmtId="0" fontId="6" fillId="4" borderId="7" xfId="1" applyFont="1" applyFill="1" applyBorder="1" applyAlignment="1">
      <alignment horizontal="center" textRotation="90" wrapText="1"/>
    </xf>
    <xf numFmtId="0" fontId="6" fillId="3" borderId="7" xfId="1" applyFont="1" applyFill="1" applyBorder="1" applyAlignment="1">
      <alignment horizontal="center" textRotation="90" wrapText="1"/>
    </xf>
    <xf numFmtId="0" fontId="1" fillId="5" borderId="7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textRotation="90" wrapText="1"/>
    </xf>
    <xf numFmtId="0" fontId="1" fillId="6" borderId="7" xfId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3" borderId="7" xfId="1" applyFill="1" applyBorder="1" applyAlignment="1">
      <alignment horizontal="center" textRotation="90" wrapText="1"/>
    </xf>
    <xf numFmtId="0" fontId="1" fillId="6" borderId="7" xfId="1" applyFill="1" applyBorder="1" applyAlignment="1">
      <alignment horizontal="center" textRotation="90" wrapText="1"/>
    </xf>
    <xf numFmtId="0" fontId="1" fillId="0" borderId="7" xfId="1" applyBorder="1" applyAlignment="1">
      <alignment horizontal="center" textRotation="90" wrapText="1"/>
    </xf>
    <xf numFmtId="0" fontId="1" fillId="7" borderId="8" xfId="1" applyFill="1" applyBorder="1" applyAlignment="1">
      <alignment horizontal="center" vertical="center"/>
    </xf>
    <xf numFmtId="0" fontId="1" fillId="7" borderId="9" xfId="1" applyFill="1" applyBorder="1" applyAlignment="1">
      <alignment vertical="center"/>
    </xf>
    <xf numFmtId="0" fontId="1" fillId="0" borderId="6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1" fillId="3" borderId="7" xfId="1" applyFill="1" applyBorder="1" applyAlignment="1">
      <alignment horizontal="right" vertical="center"/>
    </xf>
    <xf numFmtId="0" fontId="1" fillId="6" borderId="7" xfId="1" applyFill="1" applyBorder="1" applyAlignment="1">
      <alignment horizontal="right" vertical="center"/>
    </xf>
    <xf numFmtId="0" fontId="1" fillId="3" borderId="7" xfId="1" applyFill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7" xfId="1" applyBorder="1" applyAlignment="1">
      <alignment horizontal="right" vertical="center"/>
    </xf>
    <xf numFmtId="0" fontId="1" fillId="0" borderId="7" xfId="1" applyBorder="1" applyAlignment="1">
      <alignment vertical="center" wrapText="1"/>
    </xf>
    <xf numFmtId="0" fontId="6" fillId="4" borderId="7" xfId="1" applyFont="1" applyFill="1" applyBorder="1" applyAlignment="1">
      <alignment horizontal="right" vertical="center"/>
    </xf>
    <xf numFmtId="0" fontId="1" fillId="0" borderId="7" xfId="1" applyBorder="1" applyAlignment="1">
      <alignment horizontal="center" vertical="center"/>
    </xf>
    <xf numFmtId="0" fontId="1" fillId="4" borderId="7" xfId="1" applyFill="1" applyBorder="1" applyAlignment="1">
      <alignment horizontal="right" vertical="center"/>
    </xf>
    <xf numFmtId="0" fontId="6" fillId="3" borderId="7" xfId="1" applyFont="1" applyFill="1" applyBorder="1" applyAlignment="1">
      <alignment horizontal="right" vertical="center" wrapText="1"/>
    </xf>
    <xf numFmtId="17" fontId="1" fillId="0" borderId="7" xfId="1" applyNumberFormat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/>
    </xf>
    <xf numFmtId="0" fontId="1" fillId="8" borderId="7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1" fillId="4" borderId="13" xfId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 wrapText="1"/>
    </xf>
    <xf numFmtId="0" fontId="1" fillId="3" borderId="14" xfId="1" applyFill="1" applyBorder="1" applyAlignment="1">
      <alignment horizontal="center" vertical="center"/>
    </xf>
    <xf numFmtId="0" fontId="1" fillId="6" borderId="14" xfId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1" fillId="5" borderId="14" xfId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3" borderId="15" xfId="1" applyFill="1" applyBorder="1" applyAlignment="1">
      <alignment horizontal="center" vertical="center"/>
    </xf>
    <xf numFmtId="0" fontId="1" fillId="6" borderId="15" xfId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1" fillId="4" borderId="15" xfId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 wrapText="1"/>
    </xf>
    <xf numFmtId="0" fontId="1" fillId="5" borderId="15" xfId="1" applyFill="1" applyBorder="1" applyAlignment="1">
      <alignment horizontal="center" vertical="center" wrapText="1"/>
    </xf>
    <xf numFmtId="0" fontId="1" fillId="7" borderId="9" xfId="1" applyFill="1" applyBorder="1" applyAlignment="1">
      <alignment horizontal="center" vertical="center"/>
    </xf>
    <xf numFmtId="0" fontId="1" fillId="5" borderId="0" xfId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textRotation="90" wrapText="1"/>
    </xf>
    <xf numFmtId="0" fontId="1" fillId="0" borderId="7" xfId="1" applyBorder="1" applyAlignment="1">
      <alignment horizontal="center" vertical="center" textRotation="90" wrapText="1"/>
    </xf>
    <xf numFmtId="0" fontId="1" fillId="5" borderId="7" xfId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21EDA995-3C1D-4916-A6C0-F841FD022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B760-3A55-4B71-B382-F3474418FFDF}">
  <dimension ref="A1:AC83"/>
  <sheetViews>
    <sheetView tabSelected="1" showWhiteSpace="0" topLeftCell="A37" zoomScaleNormal="100" zoomScalePageLayoutView="93" workbookViewId="0">
      <selection activeCell="AB20" sqref="AB20"/>
    </sheetView>
  </sheetViews>
  <sheetFormatPr defaultRowHeight="15" x14ac:dyDescent="0.25"/>
  <cols>
    <col min="1" max="1" width="6.28515625" style="103" customWidth="1"/>
    <col min="2" max="2" width="19.7109375" style="104" customWidth="1"/>
    <col min="3" max="3" width="26.28515625" style="104" customWidth="1"/>
    <col min="4" max="17" width="5" style="3" customWidth="1"/>
    <col min="18" max="18" width="20.5703125" style="98" customWidth="1"/>
    <col min="19" max="19" width="17.28515625" style="98" customWidth="1"/>
    <col min="20" max="25" width="3.140625" style="3" customWidth="1"/>
    <col min="26" max="26" width="6" style="2" customWidth="1"/>
    <col min="27" max="27" width="11.140625" style="98" customWidth="1"/>
    <col min="28" max="28" width="24.28515625" style="2" customWidth="1"/>
    <col min="29" max="255" width="9.140625" style="3"/>
    <col min="256" max="256" width="6.28515625" style="3" customWidth="1"/>
    <col min="257" max="257" width="19.7109375" style="3" customWidth="1"/>
    <col min="258" max="258" width="22.140625" style="3" customWidth="1"/>
    <col min="259" max="272" width="5" style="3" customWidth="1"/>
    <col min="273" max="273" width="18.28515625" style="3" customWidth="1"/>
    <col min="274" max="274" width="14.7109375" style="3" customWidth="1"/>
    <col min="275" max="280" width="3.140625" style="3" customWidth="1"/>
    <col min="281" max="281" width="6" style="3" customWidth="1"/>
    <col min="282" max="282" width="6.28515625" style="3" customWidth="1"/>
    <col min="283" max="284" width="24.28515625" style="3" customWidth="1"/>
    <col min="285" max="511" width="9.140625" style="3"/>
    <col min="512" max="512" width="6.28515625" style="3" customWidth="1"/>
    <col min="513" max="513" width="19.7109375" style="3" customWidth="1"/>
    <col min="514" max="514" width="22.140625" style="3" customWidth="1"/>
    <col min="515" max="528" width="5" style="3" customWidth="1"/>
    <col min="529" max="529" width="18.28515625" style="3" customWidth="1"/>
    <col min="530" max="530" width="14.7109375" style="3" customWidth="1"/>
    <col min="531" max="536" width="3.140625" style="3" customWidth="1"/>
    <col min="537" max="537" width="6" style="3" customWidth="1"/>
    <col min="538" max="538" width="6.28515625" style="3" customWidth="1"/>
    <col min="539" max="540" width="24.28515625" style="3" customWidth="1"/>
    <col min="541" max="767" width="9.140625" style="3"/>
    <col min="768" max="768" width="6.28515625" style="3" customWidth="1"/>
    <col min="769" max="769" width="19.7109375" style="3" customWidth="1"/>
    <col min="770" max="770" width="22.140625" style="3" customWidth="1"/>
    <col min="771" max="784" width="5" style="3" customWidth="1"/>
    <col min="785" max="785" width="18.28515625" style="3" customWidth="1"/>
    <col min="786" max="786" width="14.7109375" style="3" customWidth="1"/>
    <col min="787" max="792" width="3.140625" style="3" customWidth="1"/>
    <col min="793" max="793" width="6" style="3" customWidth="1"/>
    <col min="794" max="794" width="6.28515625" style="3" customWidth="1"/>
    <col min="795" max="796" width="24.28515625" style="3" customWidth="1"/>
    <col min="797" max="1023" width="9.140625" style="3"/>
    <col min="1024" max="1024" width="6.28515625" style="3" customWidth="1"/>
    <col min="1025" max="1025" width="19.7109375" style="3" customWidth="1"/>
    <col min="1026" max="1026" width="22.140625" style="3" customWidth="1"/>
    <col min="1027" max="1040" width="5" style="3" customWidth="1"/>
    <col min="1041" max="1041" width="18.28515625" style="3" customWidth="1"/>
    <col min="1042" max="1042" width="14.7109375" style="3" customWidth="1"/>
    <col min="1043" max="1048" width="3.140625" style="3" customWidth="1"/>
    <col min="1049" max="1049" width="6" style="3" customWidth="1"/>
    <col min="1050" max="1050" width="6.28515625" style="3" customWidth="1"/>
    <col min="1051" max="1052" width="24.28515625" style="3" customWidth="1"/>
    <col min="1053" max="1279" width="9.140625" style="3"/>
    <col min="1280" max="1280" width="6.28515625" style="3" customWidth="1"/>
    <col min="1281" max="1281" width="19.7109375" style="3" customWidth="1"/>
    <col min="1282" max="1282" width="22.140625" style="3" customWidth="1"/>
    <col min="1283" max="1296" width="5" style="3" customWidth="1"/>
    <col min="1297" max="1297" width="18.28515625" style="3" customWidth="1"/>
    <col min="1298" max="1298" width="14.7109375" style="3" customWidth="1"/>
    <col min="1299" max="1304" width="3.140625" style="3" customWidth="1"/>
    <col min="1305" max="1305" width="6" style="3" customWidth="1"/>
    <col min="1306" max="1306" width="6.28515625" style="3" customWidth="1"/>
    <col min="1307" max="1308" width="24.28515625" style="3" customWidth="1"/>
    <col min="1309" max="1535" width="9.140625" style="3"/>
    <col min="1536" max="1536" width="6.28515625" style="3" customWidth="1"/>
    <col min="1537" max="1537" width="19.7109375" style="3" customWidth="1"/>
    <col min="1538" max="1538" width="22.140625" style="3" customWidth="1"/>
    <col min="1539" max="1552" width="5" style="3" customWidth="1"/>
    <col min="1553" max="1553" width="18.28515625" style="3" customWidth="1"/>
    <col min="1554" max="1554" width="14.7109375" style="3" customWidth="1"/>
    <col min="1555" max="1560" width="3.140625" style="3" customWidth="1"/>
    <col min="1561" max="1561" width="6" style="3" customWidth="1"/>
    <col min="1562" max="1562" width="6.28515625" style="3" customWidth="1"/>
    <col min="1563" max="1564" width="24.28515625" style="3" customWidth="1"/>
    <col min="1565" max="1791" width="9.140625" style="3"/>
    <col min="1792" max="1792" width="6.28515625" style="3" customWidth="1"/>
    <col min="1793" max="1793" width="19.7109375" style="3" customWidth="1"/>
    <col min="1794" max="1794" width="22.140625" style="3" customWidth="1"/>
    <col min="1795" max="1808" width="5" style="3" customWidth="1"/>
    <col min="1809" max="1809" width="18.28515625" style="3" customWidth="1"/>
    <col min="1810" max="1810" width="14.7109375" style="3" customWidth="1"/>
    <col min="1811" max="1816" width="3.140625" style="3" customWidth="1"/>
    <col min="1817" max="1817" width="6" style="3" customWidth="1"/>
    <col min="1818" max="1818" width="6.28515625" style="3" customWidth="1"/>
    <col min="1819" max="1820" width="24.28515625" style="3" customWidth="1"/>
    <col min="1821" max="2047" width="9.140625" style="3"/>
    <col min="2048" max="2048" width="6.28515625" style="3" customWidth="1"/>
    <col min="2049" max="2049" width="19.7109375" style="3" customWidth="1"/>
    <col min="2050" max="2050" width="22.140625" style="3" customWidth="1"/>
    <col min="2051" max="2064" width="5" style="3" customWidth="1"/>
    <col min="2065" max="2065" width="18.28515625" style="3" customWidth="1"/>
    <col min="2066" max="2066" width="14.7109375" style="3" customWidth="1"/>
    <col min="2067" max="2072" width="3.140625" style="3" customWidth="1"/>
    <col min="2073" max="2073" width="6" style="3" customWidth="1"/>
    <col min="2074" max="2074" width="6.28515625" style="3" customWidth="1"/>
    <col min="2075" max="2076" width="24.28515625" style="3" customWidth="1"/>
    <col min="2077" max="2303" width="9.140625" style="3"/>
    <col min="2304" max="2304" width="6.28515625" style="3" customWidth="1"/>
    <col min="2305" max="2305" width="19.7109375" style="3" customWidth="1"/>
    <col min="2306" max="2306" width="22.140625" style="3" customWidth="1"/>
    <col min="2307" max="2320" width="5" style="3" customWidth="1"/>
    <col min="2321" max="2321" width="18.28515625" style="3" customWidth="1"/>
    <col min="2322" max="2322" width="14.7109375" style="3" customWidth="1"/>
    <col min="2323" max="2328" width="3.140625" style="3" customWidth="1"/>
    <col min="2329" max="2329" width="6" style="3" customWidth="1"/>
    <col min="2330" max="2330" width="6.28515625" style="3" customWidth="1"/>
    <col min="2331" max="2332" width="24.28515625" style="3" customWidth="1"/>
    <col min="2333" max="2559" width="9.140625" style="3"/>
    <col min="2560" max="2560" width="6.28515625" style="3" customWidth="1"/>
    <col min="2561" max="2561" width="19.7109375" style="3" customWidth="1"/>
    <col min="2562" max="2562" width="22.140625" style="3" customWidth="1"/>
    <col min="2563" max="2576" width="5" style="3" customWidth="1"/>
    <col min="2577" max="2577" width="18.28515625" style="3" customWidth="1"/>
    <col min="2578" max="2578" width="14.7109375" style="3" customWidth="1"/>
    <col min="2579" max="2584" width="3.140625" style="3" customWidth="1"/>
    <col min="2585" max="2585" width="6" style="3" customWidth="1"/>
    <col min="2586" max="2586" width="6.28515625" style="3" customWidth="1"/>
    <col min="2587" max="2588" width="24.28515625" style="3" customWidth="1"/>
    <col min="2589" max="2815" width="9.140625" style="3"/>
    <col min="2816" max="2816" width="6.28515625" style="3" customWidth="1"/>
    <col min="2817" max="2817" width="19.7109375" style="3" customWidth="1"/>
    <col min="2818" max="2818" width="22.140625" style="3" customWidth="1"/>
    <col min="2819" max="2832" width="5" style="3" customWidth="1"/>
    <col min="2833" max="2833" width="18.28515625" style="3" customWidth="1"/>
    <col min="2834" max="2834" width="14.7109375" style="3" customWidth="1"/>
    <col min="2835" max="2840" width="3.140625" style="3" customWidth="1"/>
    <col min="2841" max="2841" width="6" style="3" customWidth="1"/>
    <col min="2842" max="2842" width="6.28515625" style="3" customWidth="1"/>
    <col min="2843" max="2844" width="24.28515625" style="3" customWidth="1"/>
    <col min="2845" max="3071" width="9.140625" style="3"/>
    <col min="3072" max="3072" width="6.28515625" style="3" customWidth="1"/>
    <col min="3073" max="3073" width="19.7109375" style="3" customWidth="1"/>
    <col min="3074" max="3074" width="22.140625" style="3" customWidth="1"/>
    <col min="3075" max="3088" width="5" style="3" customWidth="1"/>
    <col min="3089" max="3089" width="18.28515625" style="3" customWidth="1"/>
    <col min="3090" max="3090" width="14.7109375" style="3" customWidth="1"/>
    <col min="3091" max="3096" width="3.140625" style="3" customWidth="1"/>
    <col min="3097" max="3097" width="6" style="3" customWidth="1"/>
    <col min="3098" max="3098" width="6.28515625" style="3" customWidth="1"/>
    <col min="3099" max="3100" width="24.28515625" style="3" customWidth="1"/>
    <col min="3101" max="3327" width="9.140625" style="3"/>
    <col min="3328" max="3328" width="6.28515625" style="3" customWidth="1"/>
    <col min="3329" max="3329" width="19.7109375" style="3" customWidth="1"/>
    <col min="3330" max="3330" width="22.140625" style="3" customWidth="1"/>
    <col min="3331" max="3344" width="5" style="3" customWidth="1"/>
    <col min="3345" max="3345" width="18.28515625" style="3" customWidth="1"/>
    <col min="3346" max="3346" width="14.7109375" style="3" customWidth="1"/>
    <col min="3347" max="3352" width="3.140625" style="3" customWidth="1"/>
    <col min="3353" max="3353" width="6" style="3" customWidth="1"/>
    <col min="3354" max="3354" width="6.28515625" style="3" customWidth="1"/>
    <col min="3355" max="3356" width="24.28515625" style="3" customWidth="1"/>
    <col min="3357" max="3583" width="9.140625" style="3"/>
    <col min="3584" max="3584" width="6.28515625" style="3" customWidth="1"/>
    <col min="3585" max="3585" width="19.7109375" style="3" customWidth="1"/>
    <col min="3586" max="3586" width="22.140625" style="3" customWidth="1"/>
    <col min="3587" max="3600" width="5" style="3" customWidth="1"/>
    <col min="3601" max="3601" width="18.28515625" style="3" customWidth="1"/>
    <col min="3602" max="3602" width="14.7109375" style="3" customWidth="1"/>
    <col min="3603" max="3608" width="3.140625" style="3" customWidth="1"/>
    <col min="3609" max="3609" width="6" style="3" customWidth="1"/>
    <col min="3610" max="3610" width="6.28515625" style="3" customWidth="1"/>
    <col min="3611" max="3612" width="24.28515625" style="3" customWidth="1"/>
    <col min="3613" max="3839" width="9.140625" style="3"/>
    <col min="3840" max="3840" width="6.28515625" style="3" customWidth="1"/>
    <col min="3841" max="3841" width="19.7109375" style="3" customWidth="1"/>
    <col min="3842" max="3842" width="22.140625" style="3" customWidth="1"/>
    <col min="3843" max="3856" width="5" style="3" customWidth="1"/>
    <col min="3857" max="3857" width="18.28515625" style="3" customWidth="1"/>
    <col min="3858" max="3858" width="14.7109375" style="3" customWidth="1"/>
    <col min="3859" max="3864" width="3.140625" style="3" customWidth="1"/>
    <col min="3865" max="3865" width="6" style="3" customWidth="1"/>
    <col min="3866" max="3866" width="6.28515625" style="3" customWidth="1"/>
    <col min="3867" max="3868" width="24.28515625" style="3" customWidth="1"/>
    <col min="3869" max="4095" width="9.140625" style="3"/>
    <col min="4096" max="4096" width="6.28515625" style="3" customWidth="1"/>
    <col min="4097" max="4097" width="19.7109375" style="3" customWidth="1"/>
    <col min="4098" max="4098" width="22.140625" style="3" customWidth="1"/>
    <col min="4099" max="4112" width="5" style="3" customWidth="1"/>
    <col min="4113" max="4113" width="18.28515625" style="3" customWidth="1"/>
    <col min="4114" max="4114" width="14.7109375" style="3" customWidth="1"/>
    <col min="4115" max="4120" width="3.140625" style="3" customWidth="1"/>
    <col min="4121" max="4121" width="6" style="3" customWidth="1"/>
    <col min="4122" max="4122" width="6.28515625" style="3" customWidth="1"/>
    <col min="4123" max="4124" width="24.28515625" style="3" customWidth="1"/>
    <col min="4125" max="4351" width="9.140625" style="3"/>
    <col min="4352" max="4352" width="6.28515625" style="3" customWidth="1"/>
    <col min="4353" max="4353" width="19.7109375" style="3" customWidth="1"/>
    <col min="4354" max="4354" width="22.140625" style="3" customWidth="1"/>
    <col min="4355" max="4368" width="5" style="3" customWidth="1"/>
    <col min="4369" max="4369" width="18.28515625" style="3" customWidth="1"/>
    <col min="4370" max="4370" width="14.7109375" style="3" customWidth="1"/>
    <col min="4371" max="4376" width="3.140625" style="3" customWidth="1"/>
    <col min="4377" max="4377" width="6" style="3" customWidth="1"/>
    <col min="4378" max="4378" width="6.28515625" style="3" customWidth="1"/>
    <col min="4379" max="4380" width="24.28515625" style="3" customWidth="1"/>
    <col min="4381" max="4607" width="9.140625" style="3"/>
    <col min="4608" max="4608" width="6.28515625" style="3" customWidth="1"/>
    <col min="4609" max="4609" width="19.7109375" style="3" customWidth="1"/>
    <col min="4610" max="4610" width="22.140625" style="3" customWidth="1"/>
    <col min="4611" max="4624" width="5" style="3" customWidth="1"/>
    <col min="4625" max="4625" width="18.28515625" style="3" customWidth="1"/>
    <col min="4626" max="4626" width="14.7109375" style="3" customWidth="1"/>
    <col min="4627" max="4632" width="3.140625" style="3" customWidth="1"/>
    <col min="4633" max="4633" width="6" style="3" customWidth="1"/>
    <col min="4634" max="4634" width="6.28515625" style="3" customWidth="1"/>
    <col min="4635" max="4636" width="24.28515625" style="3" customWidth="1"/>
    <col min="4637" max="4863" width="9.140625" style="3"/>
    <col min="4864" max="4864" width="6.28515625" style="3" customWidth="1"/>
    <col min="4865" max="4865" width="19.7109375" style="3" customWidth="1"/>
    <col min="4866" max="4866" width="22.140625" style="3" customWidth="1"/>
    <col min="4867" max="4880" width="5" style="3" customWidth="1"/>
    <col min="4881" max="4881" width="18.28515625" style="3" customWidth="1"/>
    <col min="4882" max="4882" width="14.7109375" style="3" customWidth="1"/>
    <col min="4883" max="4888" width="3.140625" style="3" customWidth="1"/>
    <col min="4889" max="4889" width="6" style="3" customWidth="1"/>
    <col min="4890" max="4890" width="6.28515625" style="3" customWidth="1"/>
    <col min="4891" max="4892" width="24.28515625" style="3" customWidth="1"/>
    <col min="4893" max="5119" width="9.140625" style="3"/>
    <col min="5120" max="5120" width="6.28515625" style="3" customWidth="1"/>
    <col min="5121" max="5121" width="19.7109375" style="3" customWidth="1"/>
    <col min="5122" max="5122" width="22.140625" style="3" customWidth="1"/>
    <col min="5123" max="5136" width="5" style="3" customWidth="1"/>
    <col min="5137" max="5137" width="18.28515625" style="3" customWidth="1"/>
    <col min="5138" max="5138" width="14.7109375" style="3" customWidth="1"/>
    <col min="5139" max="5144" width="3.140625" style="3" customWidth="1"/>
    <col min="5145" max="5145" width="6" style="3" customWidth="1"/>
    <col min="5146" max="5146" width="6.28515625" style="3" customWidth="1"/>
    <col min="5147" max="5148" width="24.28515625" style="3" customWidth="1"/>
    <col min="5149" max="5375" width="9.140625" style="3"/>
    <col min="5376" max="5376" width="6.28515625" style="3" customWidth="1"/>
    <col min="5377" max="5377" width="19.7109375" style="3" customWidth="1"/>
    <col min="5378" max="5378" width="22.140625" style="3" customWidth="1"/>
    <col min="5379" max="5392" width="5" style="3" customWidth="1"/>
    <col min="5393" max="5393" width="18.28515625" style="3" customWidth="1"/>
    <col min="5394" max="5394" width="14.7109375" style="3" customWidth="1"/>
    <col min="5395" max="5400" width="3.140625" style="3" customWidth="1"/>
    <col min="5401" max="5401" width="6" style="3" customWidth="1"/>
    <col min="5402" max="5402" width="6.28515625" style="3" customWidth="1"/>
    <col min="5403" max="5404" width="24.28515625" style="3" customWidth="1"/>
    <col min="5405" max="5631" width="9.140625" style="3"/>
    <col min="5632" max="5632" width="6.28515625" style="3" customWidth="1"/>
    <col min="5633" max="5633" width="19.7109375" style="3" customWidth="1"/>
    <col min="5634" max="5634" width="22.140625" style="3" customWidth="1"/>
    <col min="5635" max="5648" width="5" style="3" customWidth="1"/>
    <col min="5649" max="5649" width="18.28515625" style="3" customWidth="1"/>
    <col min="5650" max="5650" width="14.7109375" style="3" customWidth="1"/>
    <col min="5651" max="5656" width="3.140625" style="3" customWidth="1"/>
    <col min="5657" max="5657" width="6" style="3" customWidth="1"/>
    <col min="5658" max="5658" width="6.28515625" style="3" customWidth="1"/>
    <col min="5659" max="5660" width="24.28515625" style="3" customWidth="1"/>
    <col min="5661" max="5887" width="9.140625" style="3"/>
    <col min="5888" max="5888" width="6.28515625" style="3" customWidth="1"/>
    <col min="5889" max="5889" width="19.7109375" style="3" customWidth="1"/>
    <col min="5890" max="5890" width="22.140625" style="3" customWidth="1"/>
    <col min="5891" max="5904" width="5" style="3" customWidth="1"/>
    <col min="5905" max="5905" width="18.28515625" style="3" customWidth="1"/>
    <col min="5906" max="5906" width="14.7109375" style="3" customWidth="1"/>
    <col min="5907" max="5912" width="3.140625" style="3" customWidth="1"/>
    <col min="5913" max="5913" width="6" style="3" customWidth="1"/>
    <col min="5914" max="5914" width="6.28515625" style="3" customWidth="1"/>
    <col min="5915" max="5916" width="24.28515625" style="3" customWidth="1"/>
    <col min="5917" max="6143" width="9.140625" style="3"/>
    <col min="6144" max="6144" width="6.28515625" style="3" customWidth="1"/>
    <col min="6145" max="6145" width="19.7109375" style="3" customWidth="1"/>
    <col min="6146" max="6146" width="22.140625" style="3" customWidth="1"/>
    <col min="6147" max="6160" width="5" style="3" customWidth="1"/>
    <col min="6161" max="6161" width="18.28515625" style="3" customWidth="1"/>
    <col min="6162" max="6162" width="14.7109375" style="3" customWidth="1"/>
    <col min="6163" max="6168" width="3.140625" style="3" customWidth="1"/>
    <col min="6169" max="6169" width="6" style="3" customWidth="1"/>
    <col min="6170" max="6170" width="6.28515625" style="3" customWidth="1"/>
    <col min="6171" max="6172" width="24.28515625" style="3" customWidth="1"/>
    <col min="6173" max="6399" width="9.140625" style="3"/>
    <col min="6400" max="6400" width="6.28515625" style="3" customWidth="1"/>
    <col min="6401" max="6401" width="19.7109375" style="3" customWidth="1"/>
    <col min="6402" max="6402" width="22.140625" style="3" customWidth="1"/>
    <col min="6403" max="6416" width="5" style="3" customWidth="1"/>
    <col min="6417" max="6417" width="18.28515625" style="3" customWidth="1"/>
    <col min="6418" max="6418" width="14.7109375" style="3" customWidth="1"/>
    <col min="6419" max="6424" width="3.140625" style="3" customWidth="1"/>
    <col min="6425" max="6425" width="6" style="3" customWidth="1"/>
    <col min="6426" max="6426" width="6.28515625" style="3" customWidth="1"/>
    <col min="6427" max="6428" width="24.28515625" style="3" customWidth="1"/>
    <col min="6429" max="6655" width="9.140625" style="3"/>
    <col min="6656" max="6656" width="6.28515625" style="3" customWidth="1"/>
    <col min="6657" max="6657" width="19.7109375" style="3" customWidth="1"/>
    <col min="6658" max="6658" width="22.140625" style="3" customWidth="1"/>
    <col min="6659" max="6672" width="5" style="3" customWidth="1"/>
    <col min="6673" max="6673" width="18.28515625" style="3" customWidth="1"/>
    <col min="6674" max="6674" width="14.7109375" style="3" customWidth="1"/>
    <col min="6675" max="6680" width="3.140625" style="3" customWidth="1"/>
    <col min="6681" max="6681" width="6" style="3" customWidth="1"/>
    <col min="6682" max="6682" width="6.28515625" style="3" customWidth="1"/>
    <col min="6683" max="6684" width="24.28515625" style="3" customWidth="1"/>
    <col min="6685" max="6911" width="9.140625" style="3"/>
    <col min="6912" max="6912" width="6.28515625" style="3" customWidth="1"/>
    <col min="6913" max="6913" width="19.7109375" style="3" customWidth="1"/>
    <col min="6914" max="6914" width="22.140625" style="3" customWidth="1"/>
    <col min="6915" max="6928" width="5" style="3" customWidth="1"/>
    <col min="6929" max="6929" width="18.28515625" style="3" customWidth="1"/>
    <col min="6930" max="6930" width="14.7109375" style="3" customWidth="1"/>
    <col min="6931" max="6936" width="3.140625" style="3" customWidth="1"/>
    <col min="6937" max="6937" width="6" style="3" customWidth="1"/>
    <col min="6938" max="6938" width="6.28515625" style="3" customWidth="1"/>
    <col min="6939" max="6940" width="24.28515625" style="3" customWidth="1"/>
    <col min="6941" max="7167" width="9.140625" style="3"/>
    <col min="7168" max="7168" width="6.28515625" style="3" customWidth="1"/>
    <col min="7169" max="7169" width="19.7109375" style="3" customWidth="1"/>
    <col min="7170" max="7170" width="22.140625" style="3" customWidth="1"/>
    <col min="7171" max="7184" width="5" style="3" customWidth="1"/>
    <col min="7185" max="7185" width="18.28515625" style="3" customWidth="1"/>
    <col min="7186" max="7186" width="14.7109375" style="3" customWidth="1"/>
    <col min="7187" max="7192" width="3.140625" style="3" customWidth="1"/>
    <col min="7193" max="7193" width="6" style="3" customWidth="1"/>
    <col min="7194" max="7194" width="6.28515625" style="3" customWidth="1"/>
    <col min="7195" max="7196" width="24.28515625" style="3" customWidth="1"/>
    <col min="7197" max="7423" width="9.140625" style="3"/>
    <col min="7424" max="7424" width="6.28515625" style="3" customWidth="1"/>
    <col min="7425" max="7425" width="19.7109375" style="3" customWidth="1"/>
    <col min="7426" max="7426" width="22.140625" style="3" customWidth="1"/>
    <col min="7427" max="7440" width="5" style="3" customWidth="1"/>
    <col min="7441" max="7441" width="18.28515625" style="3" customWidth="1"/>
    <col min="7442" max="7442" width="14.7109375" style="3" customWidth="1"/>
    <col min="7443" max="7448" width="3.140625" style="3" customWidth="1"/>
    <col min="7449" max="7449" width="6" style="3" customWidth="1"/>
    <col min="7450" max="7450" width="6.28515625" style="3" customWidth="1"/>
    <col min="7451" max="7452" width="24.28515625" style="3" customWidth="1"/>
    <col min="7453" max="7679" width="9.140625" style="3"/>
    <col min="7680" max="7680" width="6.28515625" style="3" customWidth="1"/>
    <col min="7681" max="7681" width="19.7109375" style="3" customWidth="1"/>
    <col min="7682" max="7682" width="22.140625" style="3" customWidth="1"/>
    <col min="7683" max="7696" width="5" style="3" customWidth="1"/>
    <col min="7697" max="7697" width="18.28515625" style="3" customWidth="1"/>
    <col min="7698" max="7698" width="14.7109375" style="3" customWidth="1"/>
    <col min="7699" max="7704" width="3.140625" style="3" customWidth="1"/>
    <col min="7705" max="7705" width="6" style="3" customWidth="1"/>
    <col min="7706" max="7706" width="6.28515625" style="3" customWidth="1"/>
    <col min="7707" max="7708" width="24.28515625" style="3" customWidth="1"/>
    <col min="7709" max="7935" width="9.140625" style="3"/>
    <col min="7936" max="7936" width="6.28515625" style="3" customWidth="1"/>
    <col min="7937" max="7937" width="19.7109375" style="3" customWidth="1"/>
    <col min="7938" max="7938" width="22.140625" style="3" customWidth="1"/>
    <col min="7939" max="7952" width="5" style="3" customWidth="1"/>
    <col min="7953" max="7953" width="18.28515625" style="3" customWidth="1"/>
    <col min="7954" max="7954" width="14.7109375" style="3" customWidth="1"/>
    <col min="7955" max="7960" width="3.140625" style="3" customWidth="1"/>
    <col min="7961" max="7961" width="6" style="3" customWidth="1"/>
    <col min="7962" max="7962" width="6.28515625" style="3" customWidth="1"/>
    <col min="7963" max="7964" width="24.28515625" style="3" customWidth="1"/>
    <col min="7965" max="8191" width="9.140625" style="3"/>
    <col min="8192" max="8192" width="6.28515625" style="3" customWidth="1"/>
    <col min="8193" max="8193" width="19.7109375" style="3" customWidth="1"/>
    <col min="8194" max="8194" width="22.140625" style="3" customWidth="1"/>
    <col min="8195" max="8208" width="5" style="3" customWidth="1"/>
    <col min="8209" max="8209" width="18.28515625" style="3" customWidth="1"/>
    <col min="8210" max="8210" width="14.7109375" style="3" customWidth="1"/>
    <col min="8211" max="8216" width="3.140625" style="3" customWidth="1"/>
    <col min="8217" max="8217" width="6" style="3" customWidth="1"/>
    <col min="8218" max="8218" width="6.28515625" style="3" customWidth="1"/>
    <col min="8219" max="8220" width="24.28515625" style="3" customWidth="1"/>
    <col min="8221" max="8447" width="9.140625" style="3"/>
    <col min="8448" max="8448" width="6.28515625" style="3" customWidth="1"/>
    <col min="8449" max="8449" width="19.7109375" style="3" customWidth="1"/>
    <col min="8450" max="8450" width="22.140625" style="3" customWidth="1"/>
    <col min="8451" max="8464" width="5" style="3" customWidth="1"/>
    <col min="8465" max="8465" width="18.28515625" style="3" customWidth="1"/>
    <col min="8466" max="8466" width="14.7109375" style="3" customWidth="1"/>
    <col min="8467" max="8472" width="3.140625" style="3" customWidth="1"/>
    <col min="8473" max="8473" width="6" style="3" customWidth="1"/>
    <col min="8474" max="8474" width="6.28515625" style="3" customWidth="1"/>
    <col min="8475" max="8476" width="24.28515625" style="3" customWidth="1"/>
    <col min="8477" max="8703" width="9.140625" style="3"/>
    <col min="8704" max="8704" width="6.28515625" style="3" customWidth="1"/>
    <col min="8705" max="8705" width="19.7109375" style="3" customWidth="1"/>
    <col min="8706" max="8706" width="22.140625" style="3" customWidth="1"/>
    <col min="8707" max="8720" width="5" style="3" customWidth="1"/>
    <col min="8721" max="8721" width="18.28515625" style="3" customWidth="1"/>
    <col min="8722" max="8722" width="14.7109375" style="3" customWidth="1"/>
    <col min="8723" max="8728" width="3.140625" style="3" customWidth="1"/>
    <col min="8729" max="8729" width="6" style="3" customWidth="1"/>
    <col min="8730" max="8730" width="6.28515625" style="3" customWidth="1"/>
    <col min="8731" max="8732" width="24.28515625" style="3" customWidth="1"/>
    <col min="8733" max="8959" width="9.140625" style="3"/>
    <col min="8960" max="8960" width="6.28515625" style="3" customWidth="1"/>
    <col min="8961" max="8961" width="19.7109375" style="3" customWidth="1"/>
    <col min="8962" max="8962" width="22.140625" style="3" customWidth="1"/>
    <col min="8963" max="8976" width="5" style="3" customWidth="1"/>
    <col min="8977" max="8977" width="18.28515625" style="3" customWidth="1"/>
    <col min="8978" max="8978" width="14.7109375" style="3" customWidth="1"/>
    <col min="8979" max="8984" width="3.140625" style="3" customWidth="1"/>
    <col min="8985" max="8985" width="6" style="3" customWidth="1"/>
    <col min="8986" max="8986" width="6.28515625" style="3" customWidth="1"/>
    <col min="8987" max="8988" width="24.28515625" style="3" customWidth="1"/>
    <col min="8989" max="9215" width="9.140625" style="3"/>
    <col min="9216" max="9216" width="6.28515625" style="3" customWidth="1"/>
    <col min="9217" max="9217" width="19.7109375" style="3" customWidth="1"/>
    <col min="9218" max="9218" width="22.140625" style="3" customWidth="1"/>
    <col min="9219" max="9232" width="5" style="3" customWidth="1"/>
    <col min="9233" max="9233" width="18.28515625" style="3" customWidth="1"/>
    <col min="9234" max="9234" width="14.7109375" style="3" customWidth="1"/>
    <col min="9235" max="9240" width="3.140625" style="3" customWidth="1"/>
    <col min="9241" max="9241" width="6" style="3" customWidth="1"/>
    <col min="9242" max="9242" width="6.28515625" style="3" customWidth="1"/>
    <col min="9243" max="9244" width="24.28515625" style="3" customWidth="1"/>
    <col min="9245" max="9471" width="9.140625" style="3"/>
    <col min="9472" max="9472" width="6.28515625" style="3" customWidth="1"/>
    <col min="9473" max="9473" width="19.7109375" style="3" customWidth="1"/>
    <col min="9474" max="9474" width="22.140625" style="3" customWidth="1"/>
    <col min="9475" max="9488" width="5" style="3" customWidth="1"/>
    <col min="9489" max="9489" width="18.28515625" style="3" customWidth="1"/>
    <col min="9490" max="9490" width="14.7109375" style="3" customWidth="1"/>
    <col min="9491" max="9496" width="3.140625" style="3" customWidth="1"/>
    <col min="9497" max="9497" width="6" style="3" customWidth="1"/>
    <col min="9498" max="9498" width="6.28515625" style="3" customWidth="1"/>
    <col min="9499" max="9500" width="24.28515625" style="3" customWidth="1"/>
    <col min="9501" max="9727" width="9.140625" style="3"/>
    <col min="9728" max="9728" width="6.28515625" style="3" customWidth="1"/>
    <col min="9729" max="9729" width="19.7109375" style="3" customWidth="1"/>
    <col min="9730" max="9730" width="22.140625" style="3" customWidth="1"/>
    <col min="9731" max="9744" width="5" style="3" customWidth="1"/>
    <col min="9745" max="9745" width="18.28515625" style="3" customWidth="1"/>
    <col min="9746" max="9746" width="14.7109375" style="3" customWidth="1"/>
    <col min="9747" max="9752" width="3.140625" style="3" customWidth="1"/>
    <col min="9753" max="9753" width="6" style="3" customWidth="1"/>
    <col min="9754" max="9754" width="6.28515625" style="3" customWidth="1"/>
    <col min="9755" max="9756" width="24.28515625" style="3" customWidth="1"/>
    <col min="9757" max="9983" width="9.140625" style="3"/>
    <col min="9984" max="9984" width="6.28515625" style="3" customWidth="1"/>
    <col min="9985" max="9985" width="19.7109375" style="3" customWidth="1"/>
    <col min="9986" max="9986" width="22.140625" style="3" customWidth="1"/>
    <col min="9987" max="10000" width="5" style="3" customWidth="1"/>
    <col min="10001" max="10001" width="18.28515625" style="3" customWidth="1"/>
    <col min="10002" max="10002" width="14.7109375" style="3" customWidth="1"/>
    <col min="10003" max="10008" width="3.140625" style="3" customWidth="1"/>
    <col min="10009" max="10009" width="6" style="3" customWidth="1"/>
    <col min="10010" max="10010" width="6.28515625" style="3" customWidth="1"/>
    <col min="10011" max="10012" width="24.28515625" style="3" customWidth="1"/>
    <col min="10013" max="10239" width="9.140625" style="3"/>
    <col min="10240" max="10240" width="6.28515625" style="3" customWidth="1"/>
    <col min="10241" max="10241" width="19.7109375" style="3" customWidth="1"/>
    <col min="10242" max="10242" width="22.140625" style="3" customWidth="1"/>
    <col min="10243" max="10256" width="5" style="3" customWidth="1"/>
    <col min="10257" max="10257" width="18.28515625" style="3" customWidth="1"/>
    <col min="10258" max="10258" width="14.7109375" style="3" customWidth="1"/>
    <col min="10259" max="10264" width="3.140625" style="3" customWidth="1"/>
    <col min="10265" max="10265" width="6" style="3" customWidth="1"/>
    <col min="10266" max="10266" width="6.28515625" style="3" customWidth="1"/>
    <col min="10267" max="10268" width="24.28515625" style="3" customWidth="1"/>
    <col min="10269" max="10495" width="9.140625" style="3"/>
    <col min="10496" max="10496" width="6.28515625" style="3" customWidth="1"/>
    <col min="10497" max="10497" width="19.7109375" style="3" customWidth="1"/>
    <col min="10498" max="10498" width="22.140625" style="3" customWidth="1"/>
    <col min="10499" max="10512" width="5" style="3" customWidth="1"/>
    <col min="10513" max="10513" width="18.28515625" style="3" customWidth="1"/>
    <col min="10514" max="10514" width="14.7109375" style="3" customWidth="1"/>
    <col min="10515" max="10520" width="3.140625" style="3" customWidth="1"/>
    <col min="10521" max="10521" width="6" style="3" customWidth="1"/>
    <col min="10522" max="10522" width="6.28515625" style="3" customWidth="1"/>
    <col min="10523" max="10524" width="24.28515625" style="3" customWidth="1"/>
    <col min="10525" max="10751" width="9.140625" style="3"/>
    <col min="10752" max="10752" width="6.28515625" style="3" customWidth="1"/>
    <col min="10753" max="10753" width="19.7109375" style="3" customWidth="1"/>
    <col min="10754" max="10754" width="22.140625" style="3" customWidth="1"/>
    <col min="10755" max="10768" width="5" style="3" customWidth="1"/>
    <col min="10769" max="10769" width="18.28515625" style="3" customWidth="1"/>
    <col min="10770" max="10770" width="14.7109375" style="3" customWidth="1"/>
    <col min="10771" max="10776" width="3.140625" style="3" customWidth="1"/>
    <col min="10777" max="10777" width="6" style="3" customWidth="1"/>
    <col min="10778" max="10778" width="6.28515625" style="3" customWidth="1"/>
    <col min="10779" max="10780" width="24.28515625" style="3" customWidth="1"/>
    <col min="10781" max="11007" width="9.140625" style="3"/>
    <col min="11008" max="11008" width="6.28515625" style="3" customWidth="1"/>
    <col min="11009" max="11009" width="19.7109375" style="3" customWidth="1"/>
    <col min="11010" max="11010" width="22.140625" style="3" customWidth="1"/>
    <col min="11011" max="11024" width="5" style="3" customWidth="1"/>
    <col min="11025" max="11025" width="18.28515625" style="3" customWidth="1"/>
    <col min="11026" max="11026" width="14.7109375" style="3" customWidth="1"/>
    <col min="11027" max="11032" width="3.140625" style="3" customWidth="1"/>
    <col min="11033" max="11033" width="6" style="3" customWidth="1"/>
    <col min="11034" max="11034" width="6.28515625" style="3" customWidth="1"/>
    <col min="11035" max="11036" width="24.28515625" style="3" customWidth="1"/>
    <col min="11037" max="11263" width="9.140625" style="3"/>
    <col min="11264" max="11264" width="6.28515625" style="3" customWidth="1"/>
    <col min="11265" max="11265" width="19.7109375" style="3" customWidth="1"/>
    <col min="11266" max="11266" width="22.140625" style="3" customWidth="1"/>
    <col min="11267" max="11280" width="5" style="3" customWidth="1"/>
    <col min="11281" max="11281" width="18.28515625" style="3" customWidth="1"/>
    <col min="11282" max="11282" width="14.7109375" style="3" customWidth="1"/>
    <col min="11283" max="11288" width="3.140625" style="3" customWidth="1"/>
    <col min="11289" max="11289" width="6" style="3" customWidth="1"/>
    <col min="11290" max="11290" width="6.28515625" style="3" customWidth="1"/>
    <col min="11291" max="11292" width="24.28515625" style="3" customWidth="1"/>
    <col min="11293" max="11519" width="9.140625" style="3"/>
    <col min="11520" max="11520" width="6.28515625" style="3" customWidth="1"/>
    <col min="11521" max="11521" width="19.7109375" style="3" customWidth="1"/>
    <col min="11522" max="11522" width="22.140625" style="3" customWidth="1"/>
    <col min="11523" max="11536" width="5" style="3" customWidth="1"/>
    <col min="11537" max="11537" width="18.28515625" style="3" customWidth="1"/>
    <col min="11538" max="11538" width="14.7109375" style="3" customWidth="1"/>
    <col min="11539" max="11544" width="3.140625" style="3" customWidth="1"/>
    <col min="11545" max="11545" width="6" style="3" customWidth="1"/>
    <col min="11546" max="11546" width="6.28515625" style="3" customWidth="1"/>
    <col min="11547" max="11548" width="24.28515625" style="3" customWidth="1"/>
    <col min="11549" max="11775" width="9.140625" style="3"/>
    <col min="11776" max="11776" width="6.28515625" style="3" customWidth="1"/>
    <col min="11777" max="11777" width="19.7109375" style="3" customWidth="1"/>
    <col min="11778" max="11778" width="22.140625" style="3" customWidth="1"/>
    <col min="11779" max="11792" width="5" style="3" customWidth="1"/>
    <col min="11793" max="11793" width="18.28515625" style="3" customWidth="1"/>
    <col min="11794" max="11794" width="14.7109375" style="3" customWidth="1"/>
    <col min="11795" max="11800" width="3.140625" style="3" customWidth="1"/>
    <col min="11801" max="11801" width="6" style="3" customWidth="1"/>
    <col min="11802" max="11802" width="6.28515625" style="3" customWidth="1"/>
    <col min="11803" max="11804" width="24.28515625" style="3" customWidth="1"/>
    <col min="11805" max="12031" width="9.140625" style="3"/>
    <col min="12032" max="12032" width="6.28515625" style="3" customWidth="1"/>
    <col min="12033" max="12033" width="19.7109375" style="3" customWidth="1"/>
    <col min="12034" max="12034" width="22.140625" style="3" customWidth="1"/>
    <col min="12035" max="12048" width="5" style="3" customWidth="1"/>
    <col min="12049" max="12049" width="18.28515625" style="3" customWidth="1"/>
    <col min="12050" max="12050" width="14.7109375" style="3" customWidth="1"/>
    <col min="12051" max="12056" width="3.140625" style="3" customWidth="1"/>
    <col min="12057" max="12057" width="6" style="3" customWidth="1"/>
    <col min="12058" max="12058" width="6.28515625" style="3" customWidth="1"/>
    <col min="12059" max="12060" width="24.28515625" style="3" customWidth="1"/>
    <col min="12061" max="12287" width="9.140625" style="3"/>
    <col min="12288" max="12288" width="6.28515625" style="3" customWidth="1"/>
    <col min="12289" max="12289" width="19.7109375" style="3" customWidth="1"/>
    <col min="12290" max="12290" width="22.140625" style="3" customWidth="1"/>
    <col min="12291" max="12304" width="5" style="3" customWidth="1"/>
    <col min="12305" max="12305" width="18.28515625" style="3" customWidth="1"/>
    <col min="12306" max="12306" width="14.7109375" style="3" customWidth="1"/>
    <col min="12307" max="12312" width="3.140625" style="3" customWidth="1"/>
    <col min="12313" max="12313" width="6" style="3" customWidth="1"/>
    <col min="12314" max="12314" width="6.28515625" style="3" customWidth="1"/>
    <col min="12315" max="12316" width="24.28515625" style="3" customWidth="1"/>
    <col min="12317" max="12543" width="9.140625" style="3"/>
    <col min="12544" max="12544" width="6.28515625" style="3" customWidth="1"/>
    <col min="12545" max="12545" width="19.7109375" style="3" customWidth="1"/>
    <col min="12546" max="12546" width="22.140625" style="3" customWidth="1"/>
    <col min="12547" max="12560" width="5" style="3" customWidth="1"/>
    <col min="12561" max="12561" width="18.28515625" style="3" customWidth="1"/>
    <col min="12562" max="12562" width="14.7109375" style="3" customWidth="1"/>
    <col min="12563" max="12568" width="3.140625" style="3" customWidth="1"/>
    <col min="12569" max="12569" width="6" style="3" customWidth="1"/>
    <col min="12570" max="12570" width="6.28515625" style="3" customWidth="1"/>
    <col min="12571" max="12572" width="24.28515625" style="3" customWidth="1"/>
    <col min="12573" max="12799" width="9.140625" style="3"/>
    <col min="12800" max="12800" width="6.28515625" style="3" customWidth="1"/>
    <col min="12801" max="12801" width="19.7109375" style="3" customWidth="1"/>
    <col min="12802" max="12802" width="22.140625" style="3" customWidth="1"/>
    <col min="12803" max="12816" width="5" style="3" customWidth="1"/>
    <col min="12817" max="12817" width="18.28515625" style="3" customWidth="1"/>
    <col min="12818" max="12818" width="14.7109375" style="3" customWidth="1"/>
    <col min="12819" max="12824" width="3.140625" style="3" customWidth="1"/>
    <col min="12825" max="12825" width="6" style="3" customWidth="1"/>
    <col min="12826" max="12826" width="6.28515625" style="3" customWidth="1"/>
    <col min="12827" max="12828" width="24.28515625" style="3" customWidth="1"/>
    <col min="12829" max="13055" width="9.140625" style="3"/>
    <col min="13056" max="13056" width="6.28515625" style="3" customWidth="1"/>
    <col min="13057" max="13057" width="19.7109375" style="3" customWidth="1"/>
    <col min="13058" max="13058" width="22.140625" style="3" customWidth="1"/>
    <col min="13059" max="13072" width="5" style="3" customWidth="1"/>
    <col min="13073" max="13073" width="18.28515625" style="3" customWidth="1"/>
    <col min="13074" max="13074" width="14.7109375" style="3" customWidth="1"/>
    <col min="13075" max="13080" width="3.140625" style="3" customWidth="1"/>
    <col min="13081" max="13081" width="6" style="3" customWidth="1"/>
    <col min="13082" max="13082" width="6.28515625" style="3" customWidth="1"/>
    <col min="13083" max="13084" width="24.28515625" style="3" customWidth="1"/>
    <col min="13085" max="13311" width="9.140625" style="3"/>
    <col min="13312" max="13312" width="6.28515625" style="3" customWidth="1"/>
    <col min="13313" max="13313" width="19.7109375" style="3" customWidth="1"/>
    <col min="13314" max="13314" width="22.140625" style="3" customWidth="1"/>
    <col min="13315" max="13328" width="5" style="3" customWidth="1"/>
    <col min="13329" max="13329" width="18.28515625" style="3" customWidth="1"/>
    <col min="13330" max="13330" width="14.7109375" style="3" customWidth="1"/>
    <col min="13331" max="13336" width="3.140625" style="3" customWidth="1"/>
    <col min="13337" max="13337" width="6" style="3" customWidth="1"/>
    <col min="13338" max="13338" width="6.28515625" style="3" customWidth="1"/>
    <col min="13339" max="13340" width="24.28515625" style="3" customWidth="1"/>
    <col min="13341" max="13567" width="9.140625" style="3"/>
    <col min="13568" max="13568" width="6.28515625" style="3" customWidth="1"/>
    <col min="13569" max="13569" width="19.7109375" style="3" customWidth="1"/>
    <col min="13570" max="13570" width="22.140625" style="3" customWidth="1"/>
    <col min="13571" max="13584" width="5" style="3" customWidth="1"/>
    <col min="13585" max="13585" width="18.28515625" style="3" customWidth="1"/>
    <col min="13586" max="13586" width="14.7109375" style="3" customWidth="1"/>
    <col min="13587" max="13592" width="3.140625" style="3" customWidth="1"/>
    <col min="13593" max="13593" width="6" style="3" customWidth="1"/>
    <col min="13594" max="13594" width="6.28515625" style="3" customWidth="1"/>
    <col min="13595" max="13596" width="24.28515625" style="3" customWidth="1"/>
    <col min="13597" max="13823" width="9.140625" style="3"/>
    <col min="13824" max="13824" width="6.28515625" style="3" customWidth="1"/>
    <col min="13825" max="13825" width="19.7109375" style="3" customWidth="1"/>
    <col min="13826" max="13826" width="22.140625" style="3" customWidth="1"/>
    <col min="13827" max="13840" width="5" style="3" customWidth="1"/>
    <col min="13841" max="13841" width="18.28515625" style="3" customWidth="1"/>
    <col min="13842" max="13842" width="14.7109375" style="3" customWidth="1"/>
    <col min="13843" max="13848" width="3.140625" style="3" customWidth="1"/>
    <col min="13849" max="13849" width="6" style="3" customWidth="1"/>
    <col min="13850" max="13850" width="6.28515625" style="3" customWidth="1"/>
    <col min="13851" max="13852" width="24.28515625" style="3" customWidth="1"/>
    <col min="13853" max="14079" width="9.140625" style="3"/>
    <col min="14080" max="14080" width="6.28515625" style="3" customWidth="1"/>
    <col min="14081" max="14081" width="19.7109375" style="3" customWidth="1"/>
    <col min="14082" max="14082" width="22.140625" style="3" customWidth="1"/>
    <col min="14083" max="14096" width="5" style="3" customWidth="1"/>
    <col min="14097" max="14097" width="18.28515625" style="3" customWidth="1"/>
    <col min="14098" max="14098" width="14.7109375" style="3" customWidth="1"/>
    <col min="14099" max="14104" width="3.140625" style="3" customWidth="1"/>
    <col min="14105" max="14105" width="6" style="3" customWidth="1"/>
    <col min="14106" max="14106" width="6.28515625" style="3" customWidth="1"/>
    <col min="14107" max="14108" width="24.28515625" style="3" customWidth="1"/>
    <col min="14109" max="14335" width="9.140625" style="3"/>
    <col min="14336" max="14336" width="6.28515625" style="3" customWidth="1"/>
    <col min="14337" max="14337" width="19.7109375" style="3" customWidth="1"/>
    <col min="14338" max="14338" width="22.140625" style="3" customWidth="1"/>
    <col min="14339" max="14352" width="5" style="3" customWidth="1"/>
    <col min="14353" max="14353" width="18.28515625" style="3" customWidth="1"/>
    <col min="14354" max="14354" width="14.7109375" style="3" customWidth="1"/>
    <col min="14355" max="14360" width="3.140625" style="3" customWidth="1"/>
    <col min="14361" max="14361" width="6" style="3" customWidth="1"/>
    <col min="14362" max="14362" width="6.28515625" style="3" customWidth="1"/>
    <col min="14363" max="14364" width="24.28515625" style="3" customWidth="1"/>
    <col min="14365" max="14591" width="9.140625" style="3"/>
    <col min="14592" max="14592" width="6.28515625" style="3" customWidth="1"/>
    <col min="14593" max="14593" width="19.7109375" style="3" customWidth="1"/>
    <col min="14594" max="14594" width="22.140625" style="3" customWidth="1"/>
    <col min="14595" max="14608" width="5" style="3" customWidth="1"/>
    <col min="14609" max="14609" width="18.28515625" style="3" customWidth="1"/>
    <col min="14610" max="14610" width="14.7109375" style="3" customWidth="1"/>
    <col min="14611" max="14616" width="3.140625" style="3" customWidth="1"/>
    <col min="14617" max="14617" width="6" style="3" customWidth="1"/>
    <col min="14618" max="14618" width="6.28515625" style="3" customWidth="1"/>
    <col min="14619" max="14620" width="24.28515625" style="3" customWidth="1"/>
    <col min="14621" max="14847" width="9.140625" style="3"/>
    <col min="14848" max="14848" width="6.28515625" style="3" customWidth="1"/>
    <col min="14849" max="14849" width="19.7109375" style="3" customWidth="1"/>
    <col min="14850" max="14850" width="22.140625" style="3" customWidth="1"/>
    <col min="14851" max="14864" width="5" style="3" customWidth="1"/>
    <col min="14865" max="14865" width="18.28515625" style="3" customWidth="1"/>
    <col min="14866" max="14866" width="14.7109375" style="3" customWidth="1"/>
    <col min="14867" max="14872" width="3.140625" style="3" customWidth="1"/>
    <col min="14873" max="14873" width="6" style="3" customWidth="1"/>
    <col min="14874" max="14874" width="6.28515625" style="3" customWidth="1"/>
    <col min="14875" max="14876" width="24.28515625" style="3" customWidth="1"/>
    <col min="14877" max="15103" width="9.140625" style="3"/>
    <col min="15104" max="15104" width="6.28515625" style="3" customWidth="1"/>
    <col min="15105" max="15105" width="19.7109375" style="3" customWidth="1"/>
    <col min="15106" max="15106" width="22.140625" style="3" customWidth="1"/>
    <col min="15107" max="15120" width="5" style="3" customWidth="1"/>
    <col min="15121" max="15121" width="18.28515625" style="3" customWidth="1"/>
    <col min="15122" max="15122" width="14.7109375" style="3" customWidth="1"/>
    <col min="15123" max="15128" width="3.140625" style="3" customWidth="1"/>
    <col min="15129" max="15129" width="6" style="3" customWidth="1"/>
    <col min="15130" max="15130" width="6.28515625" style="3" customWidth="1"/>
    <col min="15131" max="15132" width="24.28515625" style="3" customWidth="1"/>
    <col min="15133" max="15359" width="9.140625" style="3"/>
    <col min="15360" max="15360" width="6.28515625" style="3" customWidth="1"/>
    <col min="15361" max="15361" width="19.7109375" style="3" customWidth="1"/>
    <col min="15362" max="15362" width="22.140625" style="3" customWidth="1"/>
    <col min="15363" max="15376" width="5" style="3" customWidth="1"/>
    <col min="15377" max="15377" width="18.28515625" style="3" customWidth="1"/>
    <col min="15378" max="15378" width="14.7109375" style="3" customWidth="1"/>
    <col min="15379" max="15384" width="3.140625" style="3" customWidth="1"/>
    <col min="15385" max="15385" width="6" style="3" customWidth="1"/>
    <col min="15386" max="15386" width="6.28515625" style="3" customWidth="1"/>
    <col min="15387" max="15388" width="24.28515625" style="3" customWidth="1"/>
    <col min="15389" max="15615" width="9.140625" style="3"/>
    <col min="15616" max="15616" width="6.28515625" style="3" customWidth="1"/>
    <col min="15617" max="15617" width="19.7109375" style="3" customWidth="1"/>
    <col min="15618" max="15618" width="22.140625" style="3" customWidth="1"/>
    <col min="15619" max="15632" width="5" style="3" customWidth="1"/>
    <col min="15633" max="15633" width="18.28515625" style="3" customWidth="1"/>
    <col min="15634" max="15634" width="14.7109375" style="3" customWidth="1"/>
    <col min="15635" max="15640" width="3.140625" style="3" customWidth="1"/>
    <col min="15641" max="15641" width="6" style="3" customWidth="1"/>
    <col min="15642" max="15642" width="6.28515625" style="3" customWidth="1"/>
    <col min="15643" max="15644" width="24.28515625" style="3" customWidth="1"/>
    <col min="15645" max="15871" width="9.140625" style="3"/>
    <col min="15872" max="15872" width="6.28515625" style="3" customWidth="1"/>
    <col min="15873" max="15873" width="19.7109375" style="3" customWidth="1"/>
    <col min="15874" max="15874" width="22.140625" style="3" customWidth="1"/>
    <col min="15875" max="15888" width="5" style="3" customWidth="1"/>
    <col min="15889" max="15889" width="18.28515625" style="3" customWidth="1"/>
    <col min="15890" max="15890" width="14.7109375" style="3" customWidth="1"/>
    <col min="15891" max="15896" width="3.140625" style="3" customWidth="1"/>
    <col min="15897" max="15897" width="6" style="3" customWidth="1"/>
    <col min="15898" max="15898" width="6.28515625" style="3" customWidth="1"/>
    <col min="15899" max="15900" width="24.28515625" style="3" customWidth="1"/>
    <col min="15901" max="16127" width="9.140625" style="3"/>
    <col min="16128" max="16128" width="6.28515625" style="3" customWidth="1"/>
    <col min="16129" max="16129" width="19.7109375" style="3" customWidth="1"/>
    <col min="16130" max="16130" width="22.140625" style="3" customWidth="1"/>
    <col min="16131" max="16144" width="5" style="3" customWidth="1"/>
    <col min="16145" max="16145" width="18.28515625" style="3" customWidth="1"/>
    <col min="16146" max="16146" width="14.7109375" style="3" customWidth="1"/>
    <col min="16147" max="16152" width="3.140625" style="3" customWidth="1"/>
    <col min="16153" max="16153" width="6" style="3" customWidth="1"/>
    <col min="16154" max="16154" width="6.28515625" style="3" customWidth="1"/>
    <col min="16155" max="16156" width="24.28515625" style="3" customWidth="1"/>
    <col min="16157" max="16384" width="9.140625" style="3"/>
  </cols>
  <sheetData>
    <row r="1" spans="1:29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s="6" customFormat="1" ht="19.5" thickBot="1" x14ac:dyDescent="0.3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7" t="s">
        <v>1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29" s="6" customFormat="1" ht="19.5" thickBot="1" x14ac:dyDescent="0.3">
      <c r="A3" s="9" t="s">
        <v>2</v>
      </c>
      <c r="B3" s="9"/>
      <c r="C3" s="9"/>
      <c r="D3" s="10" t="s">
        <v>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1" t="s">
        <v>4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8"/>
    </row>
    <row r="4" spans="1:29" s="6" customFormat="1" x14ac:dyDescent="0.25">
      <c r="A4" s="13"/>
      <c r="B4" s="14"/>
      <c r="C4" s="14"/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  <c r="AA4" s="18"/>
      <c r="AB4" s="8"/>
    </row>
    <row r="5" spans="1:29" s="6" customFormat="1" ht="60" customHeight="1" x14ac:dyDescent="0.25">
      <c r="A5" s="19" t="s">
        <v>6</v>
      </c>
      <c r="B5" s="20" t="s">
        <v>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8"/>
    </row>
    <row r="6" spans="1:29" s="6" customFormat="1" ht="15.75" thickBot="1" x14ac:dyDescent="0.3">
      <c r="A6" s="1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8"/>
    </row>
    <row r="7" spans="1:29" s="6" customFormat="1" ht="15" customHeight="1" x14ac:dyDescent="0.25">
      <c r="A7" s="22" t="s">
        <v>8</v>
      </c>
      <c r="B7" s="23" t="s">
        <v>9</v>
      </c>
      <c r="C7" s="23"/>
      <c r="D7" s="24" t="s">
        <v>10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5" t="s">
        <v>11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6" t="s">
        <v>12</v>
      </c>
      <c r="AA7" s="107" t="s">
        <v>13</v>
      </c>
      <c r="AB7" s="27"/>
    </row>
    <row r="8" spans="1:29" s="6" customFormat="1" ht="15" customHeight="1" x14ac:dyDescent="0.25">
      <c r="A8" s="28"/>
      <c r="B8" s="29"/>
      <c r="C8" s="29"/>
      <c r="D8" s="29" t="s">
        <v>14</v>
      </c>
      <c r="E8" s="29"/>
      <c r="F8" s="29"/>
      <c r="G8" s="29"/>
      <c r="H8" s="29" t="s">
        <v>15</v>
      </c>
      <c r="I8" s="29"/>
      <c r="J8" s="29" t="s">
        <v>16</v>
      </c>
      <c r="K8" s="29"/>
      <c r="L8" s="29"/>
      <c r="M8" s="30"/>
      <c r="N8" s="31" t="s">
        <v>17</v>
      </c>
      <c r="O8" s="32" t="s">
        <v>18</v>
      </c>
      <c r="P8" s="33" t="s">
        <v>19</v>
      </c>
      <c r="Q8" s="33" t="s">
        <v>20</v>
      </c>
      <c r="R8" s="29" t="s">
        <v>21</v>
      </c>
      <c r="S8" s="29"/>
      <c r="T8" s="29" t="s">
        <v>22</v>
      </c>
      <c r="U8" s="29"/>
      <c r="V8" s="29"/>
      <c r="W8" s="29"/>
      <c r="X8" s="29"/>
      <c r="Y8" s="34" t="s">
        <v>23</v>
      </c>
      <c r="Z8" s="35"/>
      <c r="AA8" s="108"/>
      <c r="AB8" s="27"/>
    </row>
    <row r="9" spans="1:29" s="6" customFormat="1" ht="19.5" customHeight="1" x14ac:dyDescent="0.25">
      <c r="A9" s="28"/>
      <c r="B9" s="29"/>
      <c r="C9" s="29"/>
      <c r="D9" s="36" t="s">
        <v>24</v>
      </c>
      <c r="E9" s="36"/>
      <c r="F9" s="29" t="s">
        <v>25</v>
      </c>
      <c r="G9" s="29"/>
      <c r="H9" s="29" t="s">
        <v>24</v>
      </c>
      <c r="I9" s="29"/>
      <c r="J9" s="29" t="s">
        <v>24</v>
      </c>
      <c r="K9" s="29"/>
      <c r="L9" s="30" t="s">
        <v>25</v>
      </c>
      <c r="M9" s="37" t="s">
        <v>26</v>
      </c>
      <c r="N9" s="31"/>
      <c r="O9" s="32"/>
      <c r="P9" s="33"/>
      <c r="Q9" s="33"/>
      <c r="R9" s="38" t="s">
        <v>24</v>
      </c>
      <c r="S9" s="38" t="s">
        <v>25</v>
      </c>
      <c r="T9" s="39" t="s">
        <v>24</v>
      </c>
      <c r="U9" s="39" t="s">
        <v>25</v>
      </c>
      <c r="V9" s="39" t="s">
        <v>27</v>
      </c>
      <c r="W9" s="39" t="s">
        <v>28</v>
      </c>
      <c r="X9" s="39" t="s">
        <v>29</v>
      </c>
      <c r="Y9" s="34"/>
      <c r="Z9" s="35"/>
      <c r="AA9" s="108"/>
      <c r="AB9" s="27"/>
    </row>
    <row r="10" spans="1:29" s="6" customFormat="1" ht="147" customHeight="1" x14ac:dyDescent="0.25">
      <c r="A10" s="28"/>
      <c r="B10" s="29"/>
      <c r="C10" s="29"/>
      <c r="D10" s="40" t="s">
        <v>30</v>
      </c>
      <c r="E10" s="41" t="s">
        <v>31</v>
      </c>
      <c r="F10" s="40" t="s">
        <v>32</v>
      </c>
      <c r="G10" s="42" t="s">
        <v>31</v>
      </c>
      <c r="H10" s="40" t="s">
        <v>33</v>
      </c>
      <c r="I10" s="42" t="s">
        <v>31</v>
      </c>
      <c r="J10" s="40" t="s">
        <v>34</v>
      </c>
      <c r="K10" s="42" t="s">
        <v>31</v>
      </c>
      <c r="L10" s="42" t="s">
        <v>35</v>
      </c>
      <c r="M10" s="37"/>
      <c r="N10" s="31"/>
      <c r="O10" s="32"/>
      <c r="P10" s="33"/>
      <c r="Q10" s="33"/>
      <c r="R10" s="38" t="s">
        <v>36</v>
      </c>
      <c r="S10" s="38" t="s">
        <v>37</v>
      </c>
      <c r="T10" s="42" t="s">
        <v>38</v>
      </c>
      <c r="U10" s="42" t="s">
        <v>39</v>
      </c>
      <c r="V10" s="42" t="s">
        <v>40</v>
      </c>
      <c r="W10" s="42" t="s">
        <v>41</v>
      </c>
      <c r="X10" s="42" t="s">
        <v>42</v>
      </c>
      <c r="Y10" s="34"/>
      <c r="Z10" s="35"/>
      <c r="AA10" s="108"/>
      <c r="AB10" s="27"/>
    </row>
    <row r="11" spans="1:29" s="6" customFormat="1" ht="19.5" customHeight="1" x14ac:dyDescent="0.25">
      <c r="A11" s="43" t="s">
        <v>43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8"/>
    </row>
    <row r="12" spans="1:29" s="6" customFormat="1" ht="43.5" customHeight="1" x14ac:dyDescent="0.25">
      <c r="A12" s="45">
        <v>1</v>
      </c>
      <c r="B12" s="46" t="s">
        <v>91</v>
      </c>
      <c r="C12" s="39" t="s">
        <v>44</v>
      </c>
      <c r="D12" s="47">
        <v>5</v>
      </c>
      <c r="E12" s="48">
        <v>10</v>
      </c>
      <c r="F12" s="49">
        <v>0</v>
      </c>
      <c r="G12" s="50">
        <v>0</v>
      </c>
      <c r="H12" s="47">
        <v>38</v>
      </c>
      <c r="I12" s="51">
        <v>74</v>
      </c>
      <c r="J12" s="49">
        <v>0</v>
      </c>
      <c r="K12" s="52"/>
      <c r="L12" s="50">
        <v>2</v>
      </c>
      <c r="M12" s="50"/>
      <c r="N12" s="53">
        <v>86</v>
      </c>
      <c r="O12" s="39"/>
      <c r="P12" s="54"/>
      <c r="Q12" s="54"/>
      <c r="R12" s="39" t="s">
        <v>45</v>
      </c>
      <c r="S12" s="39" t="s">
        <v>46</v>
      </c>
      <c r="T12" s="50"/>
      <c r="U12" s="51"/>
      <c r="V12" s="50"/>
      <c r="W12" s="50"/>
      <c r="X12" s="50"/>
      <c r="Y12" s="55">
        <v>0</v>
      </c>
      <c r="Z12" s="56">
        <v>84</v>
      </c>
      <c r="AA12" s="57" t="s">
        <v>47</v>
      </c>
      <c r="AB12" s="8"/>
    </row>
    <row r="13" spans="1:29" s="6" customFormat="1" ht="46.5" customHeight="1" x14ac:dyDescent="0.25">
      <c r="A13" s="45">
        <v>2</v>
      </c>
      <c r="B13" s="46" t="s">
        <v>92</v>
      </c>
      <c r="C13" s="39" t="s">
        <v>48</v>
      </c>
      <c r="D13" s="47">
        <v>15</v>
      </c>
      <c r="E13" s="48">
        <v>30</v>
      </c>
      <c r="F13" s="49">
        <v>9</v>
      </c>
      <c r="G13" s="50">
        <v>9</v>
      </c>
      <c r="H13" s="47">
        <v>46</v>
      </c>
      <c r="I13" s="51">
        <v>92</v>
      </c>
      <c r="J13" s="49">
        <v>2</v>
      </c>
      <c r="K13" s="52">
        <v>4</v>
      </c>
      <c r="L13" s="50"/>
      <c r="M13" s="50"/>
      <c r="N13" s="53">
        <v>135</v>
      </c>
      <c r="O13" s="39"/>
      <c r="P13" s="54"/>
      <c r="Q13" s="54"/>
      <c r="R13" s="39" t="s">
        <v>49</v>
      </c>
      <c r="S13" s="39" t="s">
        <v>50</v>
      </c>
      <c r="T13" s="50"/>
      <c r="U13" s="51"/>
      <c r="V13" s="50"/>
      <c r="W13" s="50"/>
      <c r="X13" s="50"/>
      <c r="Y13" s="55"/>
      <c r="Z13" s="56">
        <v>135</v>
      </c>
      <c r="AA13" s="57" t="s">
        <v>51</v>
      </c>
      <c r="AB13" s="8"/>
    </row>
    <row r="14" spans="1:29" s="6" customFormat="1" ht="19.5" customHeight="1" x14ac:dyDescent="0.25">
      <c r="A14" s="58" t="s">
        <v>52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8"/>
    </row>
    <row r="15" spans="1:29" s="6" customFormat="1" ht="24.75" customHeight="1" x14ac:dyDescent="0.25">
      <c r="A15" s="45">
        <v>3</v>
      </c>
      <c r="B15" s="46" t="s">
        <v>93</v>
      </c>
      <c r="C15" s="39" t="s">
        <v>53</v>
      </c>
      <c r="D15" s="47">
        <v>14</v>
      </c>
      <c r="E15" s="48">
        <f>D15*2</f>
        <v>28</v>
      </c>
      <c r="F15" s="49">
        <v>0</v>
      </c>
      <c r="G15" s="50">
        <f>F15</f>
        <v>0</v>
      </c>
      <c r="H15" s="47">
        <v>43</v>
      </c>
      <c r="I15" s="51">
        <f>(H15*2)</f>
        <v>86</v>
      </c>
      <c r="J15" s="49">
        <v>1</v>
      </c>
      <c r="K15" s="52">
        <v>2</v>
      </c>
      <c r="L15" s="50">
        <v>0</v>
      </c>
      <c r="M15" s="50"/>
      <c r="N15" s="53">
        <f>SUM(E15,G15,I15+K15,L15+M15)</f>
        <v>116</v>
      </c>
      <c r="O15" s="39">
        <v>0</v>
      </c>
      <c r="P15" s="54">
        <v>0</v>
      </c>
      <c r="Q15" s="54"/>
      <c r="R15" s="39" t="s">
        <v>54</v>
      </c>
      <c r="S15" s="39" t="s">
        <v>55</v>
      </c>
      <c r="T15" s="50"/>
      <c r="U15" s="51"/>
      <c r="V15" s="50"/>
      <c r="W15" s="50"/>
      <c r="X15" s="50"/>
      <c r="Y15" s="55">
        <v>0</v>
      </c>
      <c r="Z15" s="56">
        <f>SUM(N15,Y15)</f>
        <v>116</v>
      </c>
      <c r="AA15" s="39">
        <v>20</v>
      </c>
      <c r="AB15" s="8"/>
    </row>
    <row r="16" spans="1:29" s="8" customFormat="1" ht="18.75" customHeight="1" x14ac:dyDescent="0.25">
      <c r="A16" s="58" t="s">
        <v>56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C16" s="6"/>
    </row>
    <row r="17" spans="1:28" s="6" customFormat="1" ht="34.5" customHeight="1" x14ac:dyDescent="0.25">
      <c r="A17" s="45">
        <v>4</v>
      </c>
      <c r="B17" s="46" t="s">
        <v>94</v>
      </c>
      <c r="C17" s="39" t="s">
        <v>57</v>
      </c>
      <c r="D17" s="47">
        <v>7</v>
      </c>
      <c r="E17" s="48">
        <f>D17*2</f>
        <v>14</v>
      </c>
      <c r="F17" s="49">
        <v>0</v>
      </c>
      <c r="G17" s="50">
        <f>F17</f>
        <v>0</v>
      </c>
      <c r="H17" s="47">
        <v>33</v>
      </c>
      <c r="I17" s="51">
        <f>(H17*2)</f>
        <v>66</v>
      </c>
      <c r="J17" s="49">
        <v>0</v>
      </c>
      <c r="K17" s="52">
        <f>(J17*2)</f>
        <v>0</v>
      </c>
      <c r="L17" s="50">
        <v>2</v>
      </c>
      <c r="M17" s="50">
        <v>1</v>
      </c>
      <c r="N17" s="53">
        <f>SUM(E17,G17,I17+K17,L17+M17)</f>
        <v>83</v>
      </c>
      <c r="O17" s="39">
        <v>0</v>
      </c>
      <c r="P17" s="54">
        <v>0</v>
      </c>
      <c r="Q17" s="54">
        <v>5</v>
      </c>
      <c r="R17" s="39" t="s">
        <v>58</v>
      </c>
      <c r="S17" s="39" t="s">
        <v>59</v>
      </c>
      <c r="T17" s="50"/>
      <c r="U17" s="51"/>
      <c r="V17" s="50"/>
      <c r="W17" s="50"/>
      <c r="X17" s="50"/>
      <c r="Y17" s="55">
        <f>Y171</f>
        <v>0</v>
      </c>
      <c r="Z17" s="56">
        <f>SUM(N17,Y17)</f>
        <v>83</v>
      </c>
      <c r="AA17" s="39">
        <v>26.3</v>
      </c>
      <c r="AB17" s="8"/>
    </row>
    <row r="18" spans="1:28" s="6" customFormat="1" ht="18" customHeight="1" x14ac:dyDescent="0.25">
      <c r="A18" s="58" t="s">
        <v>60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8"/>
    </row>
    <row r="19" spans="1:28" s="6" customFormat="1" ht="45.75" customHeight="1" x14ac:dyDescent="0.25">
      <c r="A19" s="60">
        <v>5</v>
      </c>
      <c r="B19" s="61" t="s">
        <v>95</v>
      </c>
      <c r="C19" s="61" t="s">
        <v>101</v>
      </c>
      <c r="D19" s="62">
        <v>6</v>
      </c>
      <c r="E19" s="63">
        <f>D19*2</f>
        <v>12</v>
      </c>
      <c r="F19" s="62">
        <v>0</v>
      </c>
      <c r="G19" s="63">
        <f>F19</f>
        <v>0</v>
      </c>
      <c r="H19" s="62">
        <v>34</v>
      </c>
      <c r="I19" s="63">
        <f>(H19*2)</f>
        <v>68</v>
      </c>
      <c r="J19" s="62">
        <v>0</v>
      </c>
      <c r="K19" s="63">
        <v>0</v>
      </c>
      <c r="L19" s="62">
        <v>0</v>
      </c>
      <c r="M19" s="63">
        <v>0</v>
      </c>
      <c r="N19" s="64">
        <f>SUM(E19,G19,I19+K19,L19+M19)</f>
        <v>80</v>
      </c>
      <c r="O19" s="61">
        <v>0</v>
      </c>
      <c r="P19" s="61">
        <v>0</v>
      </c>
      <c r="Q19" s="61"/>
      <c r="R19" s="61" t="s">
        <v>61</v>
      </c>
      <c r="S19" s="61" t="s">
        <v>62</v>
      </c>
      <c r="T19" s="61"/>
      <c r="U19" s="61"/>
      <c r="V19" s="61"/>
      <c r="W19" s="61"/>
      <c r="X19" s="61"/>
      <c r="Y19" s="65">
        <f>SUM(O19,P19,Q19,T19:X19)</f>
        <v>0</v>
      </c>
      <c r="Z19" s="66">
        <f>SUM(N19,Y19)</f>
        <v>80</v>
      </c>
      <c r="AA19" s="61" t="s">
        <v>63</v>
      </c>
      <c r="AB19" s="8"/>
    </row>
    <row r="20" spans="1:28" s="6" customFormat="1" ht="50.25" customHeight="1" x14ac:dyDescent="0.25">
      <c r="A20" s="60"/>
      <c r="B20" s="61"/>
      <c r="C20" s="61"/>
      <c r="D20" s="62"/>
      <c r="E20" s="63"/>
      <c r="F20" s="62"/>
      <c r="G20" s="63"/>
      <c r="H20" s="62"/>
      <c r="I20" s="63"/>
      <c r="J20" s="62"/>
      <c r="K20" s="63"/>
      <c r="L20" s="62"/>
      <c r="M20" s="63"/>
      <c r="N20" s="64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5"/>
      <c r="Z20" s="66"/>
      <c r="AA20" s="61"/>
      <c r="AB20" s="8"/>
    </row>
    <row r="21" spans="1:28" s="6" customFormat="1" ht="43.5" customHeight="1" x14ac:dyDescent="0.25">
      <c r="A21" s="60"/>
      <c r="B21" s="61"/>
      <c r="C21" s="61"/>
      <c r="D21" s="62"/>
      <c r="E21" s="63"/>
      <c r="F21" s="62"/>
      <c r="G21" s="63"/>
      <c r="H21" s="62"/>
      <c r="I21" s="63"/>
      <c r="J21" s="62"/>
      <c r="K21" s="63"/>
      <c r="L21" s="62"/>
      <c r="M21" s="63"/>
      <c r="N21" s="64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5"/>
      <c r="Z21" s="66"/>
      <c r="AA21" s="61"/>
      <c r="AB21" s="8"/>
    </row>
    <row r="22" spans="1:28" s="6" customFormat="1" ht="49.5" customHeight="1" x14ac:dyDescent="0.25">
      <c r="A22" s="60"/>
      <c r="B22" s="61"/>
      <c r="C22" s="61"/>
      <c r="D22" s="62"/>
      <c r="E22" s="63"/>
      <c r="F22" s="62"/>
      <c r="G22" s="63"/>
      <c r="H22" s="62"/>
      <c r="I22" s="63"/>
      <c r="J22" s="62"/>
      <c r="K22" s="63"/>
      <c r="L22" s="62"/>
      <c r="M22" s="63"/>
      <c r="N22" s="64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5"/>
      <c r="Z22" s="66"/>
      <c r="AA22" s="61"/>
      <c r="AB22" s="8"/>
    </row>
    <row r="23" spans="1:28" s="6" customFormat="1" ht="39.75" customHeight="1" x14ac:dyDescent="0.25">
      <c r="A23" s="60"/>
      <c r="B23" s="61"/>
      <c r="C23" s="61"/>
      <c r="D23" s="62"/>
      <c r="E23" s="63"/>
      <c r="F23" s="62"/>
      <c r="G23" s="63"/>
      <c r="H23" s="62"/>
      <c r="I23" s="63"/>
      <c r="J23" s="62"/>
      <c r="K23" s="63"/>
      <c r="L23" s="62"/>
      <c r="M23" s="63"/>
      <c r="N23" s="64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5"/>
      <c r="Z23" s="66"/>
      <c r="AA23" s="61"/>
      <c r="AB23" s="8"/>
    </row>
    <row r="24" spans="1:28" s="6" customFormat="1" ht="42" customHeight="1" x14ac:dyDescent="0.25">
      <c r="A24" s="60"/>
      <c r="B24" s="61"/>
      <c r="C24" s="61"/>
      <c r="D24" s="62"/>
      <c r="E24" s="63"/>
      <c r="F24" s="62"/>
      <c r="G24" s="63"/>
      <c r="H24" s="62"/>
      <c r="I24" s="63"/>
      <c r="J24" s="62"/>
      <c r="K24" s="63"/>
      <c r="L24" s="62"/>
      <c r="M24" s="63"/>
      <c r="N24" s="64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5"/>
      <c r="Z24" s="66"/>
      <c r="AA24" s="61"/>
      <c r="AB24" s="8"/>
    </row>
    <row r="25" spans="1:28" s="6" customFormat="1" ht="37.5" customHeight="1" x14ac:dyDescent="0.25">
      <c r="A25" s="60"/>
      <c r="B25" s="61"/>
      <c r="C25" s="61"/>
      <c r="D25" s="62"/>
      <c r="E25" s="63"/>
      <c r="F25" s="62"/>
      <c r="G25" s="63"/>
      <c r="H25" s="62"/>
      <c r="I25" s="63"/>
      <c r="J25" s="62"/>
      <c r="K25" s="63"/>
      <c r="L25" s="62"/>
      <c r="M25" s="63"/>
      <c r="N25" s="64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5"/>
      <c r="Z25" s="66"/>
      <c r="AA25" s="61"/>
      <c r="AB25" s="67"/>
    </row>
    <row r="26" spans="1:28" s="6" customFormat="1" ht="15.75" customHeight="1" x14ac:dyDescent="0.25">
      <c r="A26" s="43" t="s">
        <v>64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67"/>
    </row>
    <row r="27" spans="1:28" s="6" customFormat="1" ht="65.25" customHeight="1" x14ac:dyDescent="0.25">
      <c r="A27" s="68">
        <v>6</v>
      </c>
      <c r="B27" s="105" t="s">
        <v>96</v>
      </c>
      <c r="C27" s="61" t="s">
        <v>65</v>
      </c>
      <c r="D27" s="62">
        <v>3</v>
      </c>
      <c r="E27" s="63">
        <f>D27*2</f>
        <v>6</v>
      </c>
      <c r="F27" s="62">
        <v>1</v>
      </c>
      <c r="G27" s="69">
        <f>F27</f>
        <v>1</v>
      </c>
      <c r="H27" s="62">
        <v>31</v>
      </c>
      <c r="I27" s="69">
        <f>(H27*2)</f>
        <v>62</v>
      </c>
      <c r="J27" s="62">
        <v>0</v>
      </c>
      <c r="K27" s="61">
        <v>0</v>
      </c>
      <c r="L27" s="69">
        <v>2</v>
      </c>
      <c r="M27" s="69">
        <v>0</v>
      </c>
      <c r="N27" s="64">
        <f>SUM(E27,G27,I27+K27,L27+M27)</f>
        <v>71</v>
      </c>
      <c r="O27" s="61">
        <v>0</v>
      </c>
      <c r="P27" s="69">
        <v>0</v>
      </c>
      <c r="Q27" s="69"/>
      <c r="R27" s="61" t="s">
        <v>66</v>
      </c>
      <c r="S27" s="61" t="s">
        <v>67</v>
      </c>
      <c r="T27" s="69"/>
      <c r="U27" s="69"/>
      <c r="V27" s="69"/>
      <c r="W27" s="69"/>
      <c r="X27" s="69"/>
      <c r="Y27" s="70">
        <v>0</v>
      </c>
      <c r="Z27" s="71">
        <v>67</v>
      </c>
      <c r="AA27" s="36" t="s">
        <v>68</v>
      </c>
      <c r="AB27" s="67"/>
    </row>
    <row r="28" spans="1:28" s="6" customFormat="1" ht="48.75" customHeight="1" x14ac:dyDescent="0.25">
      <c r="A28" s="72"/>
      <c r="B28" s="61"/>
      <c r="C28" s="61"/>
      <c r="D28" s="62"/>
      <c r="E28" s="63"/>
      <c r="F28" s="62"/>
      <c r="G28" s="69"/>
      <c r="H28" s="62"/>
      <c r="I28" s="69"/>
      <c r="J28" s="62"/>
      <c r="K28" s="61"/>
      <c r="L28" s="69"/>
      <c r="M28" s="69"/>
      <c r="N28" s="64"/>
      <c r="O28" s="61"/>
      <c r="P28" s="69"/>
      <c r="Q28" s="69"/>
      <c r="R28" s="61"/>
      <c r="S28" s="61"/>
      <c r="T28" s="69"/>
      <c r="U28" s="69"/>
      <c r="V28" s="69"/>
      <c r="W28" s="69"/>
      <c r="X28" s="69"/>
      <c r="Y28" s="73"/>
      <c r="Z28" s="74"/>
      <c r="AA28" s="36"/>
      <c r="AB28" s="67"/>
    </row>
    <row r="29" spans="1:28" s="6" customFormat="1" ht="21" customHeight="1" x14ac:dyDescent="0.25">
      <c r="A29" s="43" t="s">
        <v>69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8"/>
    </row>
    <row r="30" spans="1:28" s="6" customFormat="1" ht="44.25" customHeight="1" x14ac:dyDescent="0.25">
      <c r="A30" s="75">
        <v>7</v>
      </c>
      <c r="B30" s="76" t="s">
        <v>97</v>
      </c>
      <c r="C30" s="39" t="s">
        <v>70</v>
      </c>
      <c r="D30" s="47">
        <v>12</v>
      </c>
      <c r="E30" s="48">
        <v>24</v>
      </c>
      <c r="F30" s="49">
        <v>0</v>
      </c>
      <c r="G30" s="50">
        <v>0</v>
      </c>
      <c r="H30" s="47">
        <v>51</v>
      </c>
      <c r="I30" s="51">
        <v>102</v>
      </c>
      <c r="J30" s="49">
        <v>0</v>
      </c>
      <c r="K30" s="52"/>
      <c r="L30" s="50">
        <v>0</v>
      </c>
      <c r="M30" s="50">
        <v>0</v>
      </c>
      <c r="N30" s="53">
        <v>126</v>
      </c>
      <c r="O30" s="39">
        <v>2</v>
      </c>
      <c r="P30" s="54">
        <v>0</v>
      </c>
      <c r="Q30" s="54">
        <v>3</v>
      </c>
      <c r="R30" s="39" t="s">
        <v>71</v>
      </c>
      <c r="S30" s="39" t="s">
        <v>72</v>
      </c>
      <c r="T30" s="50"/>
      <c r="U30" s="51"/>
      <c r="V30" s="50"/>
      <c r="W30" s="50"/>
      <c r="X30" s="50"/>
      <c r="Y30" s="55">
        <v>5</v>
      </c>
      <c r="Z30" s="56">
        <v>131</v>
      </c>
      <c r="AA30" s="109" t="s">
        <v>73</v>
      </c>
      <c r="AB30" s="8"/>
    </row>
    <row r="31" spans="1:28" s="6" customFormat="1" ht="20.25" customHeight="1" x14ac:dyDescent="0.25">
      <c r="A31" s="43" t="s">
        <v>74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8"/>
    </row>
    <row r="32" spans="1:28" s="6" customFormat="1" ht="30" customHeight="1" x14ac:dyDescent="0.25">
      <c r="A32" s="75">
        <v>8</v>
      </c>
      <c r="B32" s="76" t="s">
        <v>98</v>
      </c>
      <c r="C32" s="39" t="s">
        <v>75</v>
      </c>
      <c r="D32" s="47">
        <v>5</v>
      </c>
      <c r="E32" s="48">
        <v>10</v>
      </c>
      <c r="F32" s="49">
        <v>0</v>
      </c>
      <c r="G32" s="50">
        <v>0</v>
      </c>
      <c r="H32" s="47">
        <v>38</v>
      </c>
      <c r="I32" s="51">
        <v>74</v>
      </c>
      <c r="J32" s="49">
        <v>1</v>
      </c>
      <c r="K32" s="52">
        <v>1</v>
      </c>
      <c r="L32" s="50"/>
      <c r="M32" s="50">
        <v>84</v>
      </c>
      <c r="N32" s="53">
        <v>86</v>
      </c>
      <c r="O32" s="39"/>
      <c r="P32" s="54"/>
      <c r="Q32" s="50"/>
      <c r="R32" s="54" t="s">
        <v>76</v>
      </c>
      <c r="S32" s="39" t="s">
        <v>77</v>
      </c>
      <c r="T32" s="50"/>
      <c r="U32" s="51"/>
      <c r="V32" s="50"/>
      <c r="W32" s="50"/>
      <c r="X32" s="50"/>
      <c r="Y32" s="55">
        <v>86</v>
      </c>
      <c r="Z32" s="56"/>
      <c r="AA32" s="109"/>
      <c r="AB32" s="8"/>
    </row>
    <row r="33" spans="1:28" s="6" customFormat="1" ht="16.5" customHeight="1" x14ac:dyDescent="0.25">
      <c r="A33" s="43" t="s">
        <v>78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8"/>
    </row>
    <row r="34" spans="1:28" s="6" customFormat="1" ht="48" customHeight="1" x14ac:dyDescent="0.25">
      <c r="A34" s="77">
        <v>9</v>
      </c>
      <c r="B34" s="106" t="s">
        <v>99</v>
      </c>
      <c r="C34" s="78" t="s">
        <v>79</v>
      </c>
      <c r="D34" s="79">
        <v>2</v>
      </c>
      <c r="E34" s="80">
        <v>4</v>
      </c>
      <c r="F34" s="79">
        <v>0</v>
      </c>
      <c r="G34" s="80">
        <v>0</v>
      </c>
      <c r="H34" s="79">
        <v>26</v>
      </c>
      <c r="I34" s="80">
        <v>52</v>
      </c>
      <c r="J34" s="79">
        <v>0</v>
      </c>
      <c r="K34" s="78">
        <v>0</v>
      </c>
      <c r="L34" s="81">
        <v>2</v>
      </c>
      <c r="M34" s="81">
        <v>0</v>
      </c>
      <c r="N34" s="82">
        <v>58</v>
      </c>
      <c r="O34" s="78">
        <v>0</v>
      </c>
      <c r="P34" s="81">
        <v>0</v>
      </c>
      <c r="Q34" s="81"/>
      <c r="R34" s="78" t="s">
        <v>80</v>
      </c>
      <c r="S34" s="78" t="s">
        <v>81</v>
      </c>
      <c r="T34" s="81"/>
      <c r="U34" s="81"/>
      <c r="V34" s="81"/>
      <c r="W34" s="81"/>
      <c r="X34" s="81"/>
      <c r="Y34" s="83">
        <v>0</v>
      </c>
      <c r="Z34" s="84">
        <v>58</v>
      </c>
      <c r="AA34" s="85" t="s">
        <v>82</v>
      </c>
      <c r="AB34" s="8"/>
    </row>
    <row r="35" spans="1:28" s="6" customFormat="1" ht="58.5" customHeight="1" x14ac:dyDescent="0.25">
      <c r="A35" s="86"/>
      <c r="B35" s="87"/>
      <c r="C35" s="87"/>
      <c r="D35" s="88"/>
      <c r="E35" s="89"/>
      <c r="F35" s="88"/>
      <c r="G35" s="89"/>
      <c r="H35" s="88"/>
      <c r="I35" s="89"/>
      <c r="J35" s="88"/>
      <c r="K35" s="87"/>
      <c r="L35" s="90"/>
      <c r="M35" s="90"/>
      <c r="N35" s="91"/>
      <c r="O35" s="87"/>
      <c r="P35" s="90"/>
      <c r="Q35" s="90"/>
      <c r="R35" s="87"/>
      <c r="S35" s="87"/>
      <c r="T35" s="90"/>
      <c r="U35" s="90"/>
      <c r="V35" s="90"/>
      <c r="W35" s="90"/>
      <c r="X35" s="90"/>
      <c r="Y35" s="92"/>
      <c r="Z35" s="93"/>
      <c r="AA35" s="94"/>
      <c r="AB35" s="8"/>
    </row>
    <row r="36" spans="1:28" s="6" customFormat="1" ht="15.75" customHeight="1" x14ac:dyDescent="0.25">
      <c r="A36" s="95" t="s">
        <v>83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6"/>
    </row>
    <row r="37" spans="1:28" s="6" customFormat="1" ht="38.25" customHeight="1" x14ac:dyDescent="0.25">
      <c r="A37" s="75">
        <v>10</v>
      </c>
      <c r="B37" s="76" t="s">
        <v>100</v>
      </c>
      <c r="C37" s="39" t="s">
        <v>84</v>
      </c>
      <c r="D37" s="47">
        <v>4</v>
      </c>
      <c r="E37" s="48">
        <f>D37*2</f>
        <v>8</v>
      </c>
      <c r="F37" s="49">
        <v>0</v>
      </c>
      <c r="G37" s="50">
        <f>F37</f>
        <v>0</v>
      </c>
      <c r="H37" s="47">
        <v>32</v>
      </c>
      <c r="I37" s="51">
        <f>(H37*2)</f>
        <v>64</v>
      </c>
      <c r="J37" s="49">
        <v>2</v>
      </c>
      <c r="K37" s="52">
        <v>4</v>
      </c>
      <c r="L37" s="50"/>
      <c r="M37" s="50">
        <v>0</v>
      </c>
      <c r="N37" s="53">
        <f>SUM(E37,G37,I37+K37,L37+M37)</f>
        <v>76</v>
      </c>
      <c r="O37" s="39">
        <v>0</v>
      </c>
      <c r="P37" s="54">
        <v>0</v>
      </c>
      <c r="Q37" s="54">
        <v>0</v>
      </c>
      <c r="R37" s="39" t="s">
        <v>85</v>
      </c>
      <c r="S37" s="39" t="s">
        <v>86</v>
      </c>
      <c r="T37" s="50"/>
      <c r="U37" s="51"/>
      <c r="V37" s="50"/>
      <c r="W37" s="50"/>
      <c r="X37" s="50"/>
      <c r="Y37" s="55">
        <v>0</v>
      </c>
      <c r="Z37" s="56">
        <f>SUM(N37,Y37)</f>
        <v>76</v>
      </c>
      <c r="AA37" s="109" t="s">
        <v>87</v>
      </c>
      <c r="AB37" s="8"/>
    </row>
    <row r="38" spans="1:28" s="6" customFormat="1" ht="38.25" customHeight="1" x14ac:dyDescent="0.25">
      <c r="A38" s="97" t="s">
        <v>107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  <c r="P38" s="99"/>
      <c r="Q38" s="99"/>
      <c r="R38" s="98"/>
      <c r="S38" s="98"/>
      <c r="V38" s="19"/>
      <c r="W38" s="19"/>
      <c r="X38" s="19"/>
      <c r="Y38" s="19"/>
      <c r="Z38" s="19"/>
      <c r="AA38" s="99"/>
      <c r="AB38" s="8"/>
    </row>
    <row r="39" spans="1:28" ht="27.75" customHeight="1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8"/>
      <c r="P39" s="99"/>
      <c r="Q39" s="99"/>
      <c r="T39" s="6"/>
      <c r="U39" s="6"/>
      <c r="V39" s="19"/>
      <c r="W39" s="19"/>
      <c r="X39" s="19"/>
      <c r="Y39" s="19"/>
      <c r="Z39" s="19"/>
      <c r="AA39" s="99"/>
      <c r="AB39" s="8"/>
    </row>
    <row r="40" spans="1:28" ht="39" customHeight="1" x14ac:dyDescent="0.25">
      <c r="A40" s="100"/>
      <c r="B40" s="16" t="s">
        <v>88</v>
      </c>
      <c r="C40" s="16"/>
      <c r="D40" s="16"/>
      <c r="E40" s="16"/>
      <c r="F40" s="16"/>
      <c r="G40" s="16"/>
      <c r="H40" s="16"/>
      <c r="I40" s="16"/>
      <c r="J40" s="16"/>
      <c r="K40" s="101" t="s">
        <v>89</v>
      </c>
      <c r="L40" s="101"/>
      <c r="M40" s="101"/>
      <c r="N40" s="101"/>
      <c r="O40" s="101"/>
      <c r="P40" s="101"/>
      <c r="Q40" s="101"/>
      <c r="R40" s="101"/>
      <c r="S40" s="102" t="s">
        <v>90</v>
      </c>
      <c r="T40" s="102"/>
      <c r="U40" s="102"/>
      <c r="V40" s="102"/>
      <c r="W40" s="102"/>
      <c r="X40" s="102"/>
      <c r="Y40" s="102"/>
      <c r="Z40" s="102"/>
      <c r="AA40" s="102"/>
      <c r="AB40" s="8"/>
    </row>
    <row r="41" spans="1:28" ht="27.75" customHeight="1" x14ac:dyDescent="0.25">
      <c r="A41" s="100"/>
      <c r="B41" s="27" t="s">
        <v>102</v>
      </c>
      <c r="C41" s="27"/>
      <c r="D41" s="27"/>
      <c r="E41" s="27"/>
      <c r="F41" s="27"/>
      <c r="G41" s="27"/>
      <c r="H41" s="27"/>
      <c r="I41" s="27"/>
      <c r="J41" s="27"/>
      <c r="K41" s="27" t="s">
        <v>104</v>
      </c>
      <c r="L41" s="27"/>
      <c r="M41" s="27"/>
      <c r="N41" s="27"/>
      <c r="O41" s="27"/>
      <c r="P41" s="27"/>
      <c r="Q41" s="27"/>
      <c r="R41" s="27"/>
      <c r="S41" s="27" t="s">
        <v>105</v>
      </c>
      <c r="T41" s="27"/>
      <c r="U41" s="27"/>
      <c r="V41" s="27"/>
      <c r="W41" s="27"/>
      <c r="X41" s="27"/>
      <c r="Y41" s="27"/>
      <c r="Z41" s="27"/>
      <c r="AA41" s="27"/>
      <c r="AB41" s="8"/>
    </row>
    <row r="42" spans="1:28" ht="15.75" customHeight="1" x14ac:dyDescent="0.25">
      <c r="A42" s="100"/>
      <c r="B42" s="98"/>
      <c r="C42" s="98"/>
      <c r="D42" s="8"/>
      <c r="E42" s="8"/>
      <c r="F42" s="8"/>
      <c r="G42" s="8"/>
      <c r="H42" s="8"/>
      <c r="I42" s="8"/>
      <c r="J42" s="8"/>
      <c r="K42" s="100"/>
      <c r="U42" s="8"/>
      <c r="V42" s="8"/>
      <c r="W42" s="8"/>
      <c r="X42" s="8"/>
      <c r="Y42" s="8"/>
      <c r="Z42" s="8"/>
      <c r="AB42" s="8"/>
    </row>
    <row r="43" spans="1:28" ht="26.25" customHeight="1" x14ac:dyDescent="0.25">
      <c r="A43" s="100"/>
      <c r="B43" s="27" t="s">
        <v>103</v>
      </c>
      <c r="C43" s="27"/>
      <c r="D43" s="27"/>
      <c r="E43" s="27"/>
      <c r="F43" s="27"/>
      <c r="G43" s="27"/>
      <c r="H43" s="27"/>
      <c r="I43" s="27"/>
      <c r="J43" s="27"/>
      <c r="K43" s="100"/>
      <c r="S43" s="27" t="s">
        <v>106</v>
      </c>
      <c r="T43" s="27"/>
      <c r="U43" s="27"/>
      <c r="V43" s="27"/>
      <c r="W43" s="27"/>
      <c r="X43" s="27"/>
      <c r="Y43" s="27"/>
      <c r="Z43" s="27"/>
      <c r="AA43" s="27"/>
      <c r="AB43" s="8"/>
    </row>
    <row r="44" spans="1:28" ht="23.25" customHeight="1" x14ac:dyDescent="0.25">
      <c r="B44" s="98"/>
      <c r="C44" s="103"/>
      <c r="I44" s="2"/>
      <c r="J44" s="2"/>
      <c r="S44" s="104"/>
      <c r="Z44" s="3"/>
      <c r="AA44" s="99"/>
      <c r="AB44" s="8"/>
    </row>
    <row r="45" spans="1:28" ht="18.75" customHeight="1" x14ac:dyDescent="0.25">
      <c r="T45" s="8"/>
      <c r="U45" s="8"/>
      <c r="V45" s="8"/>
      <c r="W45" s="8"/>
      <c r="X45" s="8"/>
      <c r="Y45" s="8"/>
      <c r="Z45" s="8"/>
    </row>
    <row r="46" spans="1:28" ht="33.75" customHeight="1" x14ac:dyDescent="0.25"/>
    <row r="47" spans="1:28" ht="18" customHeight="1" x14ac:dyDescent="0.25">
      <c r="B47" s="27"/>
      <c r="C47" s="27"/>
      <c r="D47" s="27"/>
      <c r="E47" s="27"/>
      <c r="F47" s="27"/>
      <c r="G47" s="27"/>
      <c r="H47" s="27"/>
      <c r="I47" s="27"/>
      <c r="J47" s="27"/>
      <c r="S47" s="104"/>
      <c r="Z47" s="3"/>
      <c r="AA47" s="99"/>
    </row>
    <row r="49" spans="1:27" x14ac:dyDescent="0.25">
      <c r="S49" s="27"/>
      <c r="T49" s="27"/>
      <c r="U49" s="27"/>
      <c r="V49" s="27"/>
      <c r="W49" s="27"/>
      <c r="X49" s="27"/>
      <c r="Y49" s="27"/>
      <c r="Z49" s="27"/>
      <c r="AA49" s="27"/>
    </row>
    <row r="52" spans="1:27" x14ac:dyDescent="0.25">
      <c r="A52" s="3"/>
      <c r="B52" s="3"/>
      <c r="C52" s="3"/>
      <c r="R52" s="103"/>
      <c r="S52" s="2"/>
      <c r="Z52" s="3"/>
      <c r="AA52" s="99"/>
    </row>
    <row r="53" spans="1:27" x14ac:dyDescent="0.25">
      <c r="A53" s="3"/>
      <c r="B53" s="3"/>
      <c r="C53" s="3"/>
      <c r="R53" s="103"/>
      <c r="S53" s="2"/>
      <c r="Z53" s="3"/>
      <c r="AA53" s="99"/>
    </row>
    <row r="54" spans="1:27" x14ac:dyDescent="0.25">
      <c r="A54" s="3"/>
      <c r="B54" s="3"/>
      <c r="C54" s="3"/>
      <c r="R54" s="103"/>
      <c r="S54" s="2"/>
      <c r="Z54" s="3"/>
      <c r="AA54" s="99"/>
    </row>
    <row r="55" spans="1:27" x14ac:dyDescent="0.25">
      <c r="A55" s="3"/>
      <c r="B55" s="3"/>
      <c r="C55" s="3"/>
      <c r="R55" s="103"/>
      <c r="S55" s="2"/>
      <c r="Z55" s="3"/>
      <c r="AA55" s="99"/>
    </row>
    <row r="56" spans="1:27" x14ac:dyDescent="0.25">
      <c r="A56" s="3"/>
      <c r="B56" s="3"/>
      <c r="C56" s="3"/>
      <c r="R56" s="103"/>
      <c r="S56" s="2"/>
      <c r="Z56" s="3"/>
      <c r="AA56" s="99"/>
    </row>
    <row r="57" spans="1:27" x14ac:dyDescent="0.25">
      <c r="A57" s="3"/>
      <c r="B57" s="3"/>
      <c r="C57" s="3"/>
      <c r="R57" s="103"/>
      <c r="S57" s="2"/>
      <c r="Z57" s="3"/>
      <c r="AA57" s="99"/>
    </row>
    <row r="58" spans="1:27" x14ac:dyDescent="0.25">
      <c r="A58" s="3"/>
      <c r="B58" s="3"/>
      <c r="C58" s="3"/>
      <c r="R58" s="103"/>
      <c r="S58" s="2"/>
      <c r="Z58" s="3"/>
      <c r="AA58" s="99"/>
    </row>
    <row r="59" spans="1:27" x14ac:dyDescent="0.25">
      <c r="A59" s="3"/>
      <c r="B59" s="3"/>
      <c r="C59" s="3"/>
      <c r="R59" s="103"/>
      <c r="S59" s="2"/>
      <c r="Z59" s="3"/>
      <c r="AA59" s="99"/>
    </row>
    <row r="60" spans="1:27" x14ac:dyDescent="0.25">
      <c r="A60" s="3"/>
      <c r="B60" s="3"/>
      <c r="C60" s="3"/>
      <c r="R60" s="103"/>
      <c r="S60" s="2"/>
      <c r="Z60" s="3"/>
      <c r="AA60" s="99"/>
    </row>
    <row r="61" spans="1:27" x14ac:dyDescent="0.25">
      <c r="A61" s="3"/>
      <c r="B61" s="3"/>
      <c r="C61" s="3"/>
      <c r="R61" s="103"/>
      <c r="S61" s="2"/>
      <c r="Z61" s="3"/>
      <c r="AA61" s="99"/>
    </row>
    <row r="62" spans="1:27" x14ac:dyDescent="0.25">
      <c r="A62" s="3"/>
      <c r="B62" s="3"/>
      <c r="C62" s="3"/>
      <c r="R62" s="103"/>
      <c r="S62" s="2"/>
      <c r="Z62" s="3"/>
      <c r="AA62" s="99"/>
    </row>
    <row r="63" spans="1:27" x14ac:dyDescent="0.25">
      <c r="A63" s="3"/>
      <c r="B63" s="3"/>
      <c r="C63" s="3"/>
      <c r="R63" s="103"/>
      <c r="S63" s="2"/>
      <c r="Z63" s="3"/>
      <c r="AA63" s="99"/>
    </row>
    <row r="64" spans="1:27" x14ac:dyDescent="0.25">
      <c r="A64" s="3"/>
      <c r="B64" s="3"/>
      <c r="C64" s="3"/>
      <c r="R64" s="103"/>
      <c r="S64" s="2"/>
      <c r="Z64" s="3"/>
      <c r="AA64" s="99"/>
    </row>
    <row r="65" spans="1:27" x14ac:dyDescent="0.25">
      <c r="A65" s="3"/>
      <c r="B65" s="3"/>
      <c r="C65" s="3"/>
      <c r="R65" s="103"/>
      <c r="S65" s="2"/>
      <c r="Z65" s="3"/>
      <c r="AA65" s="99"/>
    </row>
    <row r="66" spans="1:27" x14ac:dyDescent="0.25">
      <c r="A66" s="3"/>
      <c r="B66" s="3"/>
      <c r="C66" s="3"/>
      <c r="R66" s="103"/>
      <c r="S66" s="2"/>
      <c r="Z66" s="3"/>
      <c r="AA66" s="99"/>
    </row>
    <row r="67" spans="1:27" x14ac:dyDescent="0.25">
      <c r="A67" s="3"/>
      <c r="B67" s="3"/>
      <c r="C67" s="3"/>
      <c r="R67" s="103"/>
      <c r="S67" s="2"/>
      <c r="Z67" s="3"/>
      <c r="AA67" s="99"/>
    </row>
    <row r="68" spans="1:27" x14ac:dyDescent="0.25">
      <c r="A68" s="3"/>
      <c r="B68" s="3"/>
      <c r="C68" s="3"/>
      <c r="R68" s="103"/>
      <c r="S68" s="2"/>
      <c r="Z68" s="3"/>
      <c r="AA68" s="99"/>
    </row>
    <row r="69" spans="1:27" x14ac:dyDescent="0.25">
      <c r="A69" s="3"/>
      <c r="B69" s="3"/>
      <c r="C69" s="3"/>
      <c r="R69" s="103"/>
      <c r="S69" s="2"/>
      <c r="Z69" s="3"/>
      <c r="AA69" s="99"/>
    </row>
    <row r="70" spans="1:27" x14ac:dyDescent="0.25">
      <c r="A70" s="3"/>
      <c r="B70" s="3"/>
      <c r="C70" s="3"/>
      <c r="R70" s="103"/>
      <c r="S70" s="2"/>
      <c r="Z70" s="3"/>
      <c r="AA70" s="99"/>
    </row>
    <row r="71" spans="1:27" x14ac:dyDescent="0.25">
      <c r="A71" s="3"/>
      <c r="B71" s="3"/>
      <c r="C71" s="3"/>
      <c r="R71" s="103"/>
      <c r="S71" s="2"/>
      <c r="Z71" s="3"/>
      <c r="AA71" s="99"/>
    </row>
    <row r="72" spans="1:27" x14ac:dyDescent="0.25">
      <c r="A72" s="3"/>
      <c r="B72" s="3"/>
      <c r="C72" s="3"/>
      <c r="R72" s="103"/>
      <c r="S72" s="2"/>
      <c r="Z72" s="3"/>
      <c r="AA72" s="99"/>
    </row>
    <row r="73" spans="1:27" x14ac:dyDescent="0.25">
      <c r="A73" s="3"/>
      <c r="B73" s="3"/>
      <c r="C73" s="3"/>
      <c r="R73" s="103"/>
      <c r="S73" s="2"/>
      <c r="Z73" s="3"/>
      <c r="AA73" s="99"/>
    </row>
    <row r="74" spans="1:27" x14ac:dyDescent="0.25">
      <c r="A74" s="3"/>
      <c r="B74" s="3"/>
      <c r="C74" s="3"/>
      <c r="R74" s="103"/>
      <c r="S74" s="2"/>
      <c r="Z74" s="3"/>
      <c r="AA74" s="99"/>
    </row>
    <row r="75" spans="1:27" x14ac:dyDescent="0.25">
      <c r="A75" s="3"/>
      <c r="B75" s="3"/>
      <c r="C75" s="3"/>
      <c r="R75" s="103"/>
      <c r="S75" s="2"/>
      <c r="Z75" s="3"/>
      <c r="AA75" s="99"/>
    </row>
    <row r="76" spans="1:27" x14ac:dyDescent="0.25">
      <c r="A76" s="3"/>
      <c r="B76" s="3"/>
      <c r="C76" s="3"/>
      <c r="R76" s="103"/>
      <c r="S76" s="2"/>
      <c r="Z76" s="3"/>
      <c r="AA76" s="99"/>
    </row>
    <row r="77" spans="1:27" x14ac:dyDescent="0.25">
      <c r="A77" s="3"/>
      <c r="B77" s="3"/>
      <c r="C77" s="3"/>
      <c r="R77" s="103"/>
      <c r="S77" s="2"/>
      <c r="Z77" s="3"/>
      <c r="AA77" s="99"/>
    </row>
    <row r="78" spans="1:27" x14ac:dyDescent="0.25">
      <c r="A78" s="3"/>
      <c r="B78" s="3"/>
      <c r="C78" s="3"/>
      <c r="R78" s="103"/>
      <c r="S78" s="2"/>
      <c r="Z78" s="3"/>
      <c r="AA78" s="99"/>
    </row>
    <row r="79" spans="1:27" x14ac:dyDescent="0.25">
      <c r="A79" s="3"/>
      <c r="B79" s="3"/>
      <c r="C79" s="3"/>
      <c r="R79" s="103"/>
      <c r="S79" s="2"/>
      <c r="Z79" s="3"/>
      <c r="AA79" s="99"/>
    </row>
    <row r="80" spans="1:27" x14ac:dyDescent="0.25">
      <c r="A80" s="3"/>
      <c r="B80" s="3"/>
      <c r="C80" s="3"/>
      <c r="R80" s="103"/>
      <c r="S80" s="2"/>
      <c r="Z80" s="3"/>
      <c r="AA80" s="99"/>
    </row>
    <row r="81" spans="1:27" x14ac:dyDescent="0.25">
      <c r="A81" s="3"/>
      <c r="B81" s="3"/>
      <c r="C81" s="3"/>
      <c r="R81" s="103"/>
      <c r="S81" s="2"/>
      <c r="Z81" s="3"/>
      <c r="AA81" s="99"/>
    </row>
    <row r="82" spans="1:27" x14ac:dyDescent="0.25">
      <c r="A82" s="3"/>
      <c r="B82" s="3"/>
      <c r="C82" s="3"/>
      <c r="R82" s="103"/>
      <c r="S82" s="2"/>
      <c r="Z82" s="3"/>
      <c r="AA82" s="99"/>
    </row>
    <row r="83" spans="1:27" x14ac:dyDescent="0.25">
      <c r="A83" s="3"/>
      <c r="B83" s="3"/>
      <c r="C83" s="3"/>
      <c r="R83" s="103"/>
      <c r="S83" s="2"/>
      <c r="Z83" s="3"/>
      <c r="AA83" s="99"/>
    </row>
  </sheetData>
  <mergeCells count="136">
    <mergeCell ref="S49:AA49"/>
    <mergeCell ref="K40:R40"/>
    <mergeCell ref="K41:R41"/>
    <mergeCell ref="S40:AA40"/>
    <mergeCell ref="S41:AA41"/>
    <mergeCell ref="S43:AA43"/>
    <mergeCell ref="B41:J41"/>
    <mergeCell ref="B43:J43"/>
    <mergeCell ref="B47:J47"/>
    <mergeCell ref="Z34:Z35"/>
    <mergeCell ref="AA34:AA35"/>
    <mergeCell ref="A36:AA36"/>
    <mergeCell ref="A38:N38"/>
    <mergeCell ref="B40:J40"/>
    <mergeCell ref="T34:T35"/>
    <mergeCell ref="U34:U35"/>
    <mergeCell ref="V34:V35"/>
    <mergeCell ref="W34:W35"/>
    <mergeCell ref="X34:X35"/>
    <mergeCell ref="Y34:Y35"/>
    <mergeCell ref="N34:N35"/>
    <mergeCell ref="O34:O35"/>
    <mergeCell ref="P34:P35"/>
    <mergeCell ref="Q34:Q35"/>
    <mergeCell ref="R34:R35"/>
    <mergeCell ref="S34:S35"/>
    <mergeCell ref="H34:H35"/>
    <mergeCell ref="I34:I35"/>
    <mergeCell ref="J34:J35"/>
    <mergeCell ref="K34:K35"/>
    <mergeCell ref="L34:L35"/>
    <mergeCell ref="M34:M35"/>
    <mergeCell ref="A29:AA29"/>
    <mergeCell ref="A31:AA31"/>
    <mergeCell ref="A33:AA33"/>
    <mergeCell ref="A34:A35"/>
    <mergeCell ref="B34:B35"/>
    <mergeCell ref="C34:C35"/>
    <mergeCell ref="D34:D35"/>
    <mergeCell ref="E34:E35"/>
    <mergeCell ref="F34:F35"/>
    <mergeCell ref="G34:G35"/>
    <mergeCell ref="V27:V28"/>
    <mergeCell ref="W27:W28"/>
    <mergeCell ref="X27:X28"/>
    <mergeCell ref="Y27:Y28"/>
    <mergeCell ref="Z27:Z28"/>
    <mergeCell ref="AA27:AA28"/>
    <mergeCell ref="P27:P28"/>
    <mergeCell ref="Q27:Q28"/>
    <mergeCell ref="R27:R28"/>
    <mergeCell ref="S27:S28"/>
    <mergeCell ref="T27:T28"/>
    <mergeCell ref="U27:U28"/>
    <mergeCell ref="J27:J28"/>
    <mergeCell ref="K27:K28"/>
    <mergeCell ref="L27:L28"/>
    <mergeCell ref="M27:M28"/>
    <mergeCell ref="N27:N28"/>
    <mergeCell ref="O27:O28"/>
    <mergeCell ref="A26:AA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V19:V25"/>
    <mergeCell ref="W19:W25"/>
    <mergeCell ref="X19:X25"/>
    <mergeCell ref="Y19:Y25"/>
    <mergeCell ref="Z19:Z25"/>
    <mergeCell ref="AA19:AA25"/>
    <mergeCell ref="P19:P25"/>
    <mergeCell ref="Q19:Q25"/>
    <mergeCell ref="R19:R25"/>
    <mergeCell ref="S19:S25"/>
    <mergeCell ref="T19:T25"/>
    <mergeCell ref="U19:U25"/>
    <mergeCell ref="J19:J25"/>
    <mergeCell ref="K19:K25"/>
    <mergeCell ref="L19:L25"/>
    <mergeCell ref="M19:M25"/>
    <mergeCell ref="N19:N25"/>
    <mergeCell ref="O19:O25"/>
    <mergeCell ref="A18:AA18"/>
    <mergeCell ref="A19:A25"/>
    <mergeCell ref="B19:B25"/>
    <mergeCell ref="C19:C25"/>
    <mergeCell ref="D19:D25"/>
    <mergeCell ref="E19:E25"/>
    <mergeCell ref="F19:F25"/>
    <mergeCell ref="G19:G25"/>
    <mergeCell ref="H19:H25"/>
    <mergeCell ref="I19:I25"/>
    <mergeCell ref="H9:I9"/>
    <mergeCell ref="J9:K9"/>
    <mergeCell ref="M9:M10"/>
    <mergeCell ref="A11:AA11"/>
    <mergeCell ref="A14:AA14"/>
    <mergeCell ref="A16:AA16"/>
    <mergeCell ref="AB7:AB10"/>
    <mergeCell ref="D8:G8"/>
    <mergeCell ref="H8:I8"/>
    <mergeCell ref="J8:L8"/>
    <mergeCell ref="N8:N10"/>
    <mergeCell ref="O8:O10"/>
    <mergeCell ref="P8:P10"/>
    <mergeCell ref="Q8:Q10"/>
    <mergeCell ref="R8:S8"/>
    <mergeCell ref="A7:A10"/>
    <mergeCell ref="B7:C10"/>
    <mergeCell ref="D7:N7"/>
    <mergeCell ref="O7:Y7"/>
    <mergeCell ref="Z7:Z10"/>
    <mergeCell ref="AA7:AA10"/>
    <mergeCell ref="T8:X8"/>
    <mergeCell ref="Y8:Y10"/>
    <mergeCell ref="D9:E9"/>
    <mergeCell ref="F9:G9"/>
    <mergeCell ref="B4:C4"/>
    <mergeCell ref="D4:N4"/>
    <mergeCell ref="O4:Y4"/>
    <mergeCell ref="B5:AA5"/>
    <mergeCell ref="B6:O6"/>
    <mergeCell ref="P6:AA6"/>
    <mergeCell ref="A1:AA1"/>
    <mergeCell ref="A2:C2"/>
    <mergeCell ref="D2:N2"/>
    <mergeCell ref="P2:AA2"/>
    <mergeCell ref="A3:C3"/>
    <mergeCell ref="D3:N3"/>
    <mergeCell ref="O3:AA3"/>
  </mergeCells>
  <pageMargins left="0.25" right="0.2" top="0.3" bottom="0.10416666666666667" header="0.3" footer="0.3"/>
  <pageSetup paperSize="9" scale="69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C169-2729-4F30-B2F4-A511CA7E307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 2</vt:lpstr>
      <vt:lpstr>List1</vt:lpstr>
      <vt:lpstr>'Tablica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Virovitičko-podravska županija</dc:creator>
  <cp:lastModifiedBy>Virovitičko-podravska županija</cp:lastModifiedBy>
  <cp:lastPrinted>2024-10-03T09:33:57Z</cp:lastPrinted>
  <dcterms:created xsi:type="dcterms:W3CDTF">2024-10-03T09:25:09Z</dcterms:created>
  <dcterms:modified xsi:type="dcterms:W3CDTF">2024-10-03T09:34:03Z</dcterms:modified>
</cp:coreProperties>
</file>